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C:\Users\becova\Desktop\"/>
    </mc:Choice>
  </mc:AlternateContent>
  <workbookProtection workbookAlgorithmName="SHA-512" workbookHashValue="LTh43owoH0d/AMAooFNHD+82zuCVLyLXRyIQMVZEvndU3YemSo5dYnbTXylBMy7gUTsbv1I2J9GgCKXR3qww7Q==" workbookSaltValue="2Q7NubZlCxzOBs0RbnZ6Fw==" workbookSpinCount="100000" lockStructure="1"/>
  <bookViews>
    <workbookView xWindow="0" yWindow="0" windowWidth="28800" windowHeight="11867" activeTab="12"/>
  </bookViews>
  <sheets>
    <sheet name="Prehľady" sheetId="21" r:id="rId1"/>
    <sheet name="01" sheetId="1" r:id="rId2"/>
    <sheet name="02" sheetId="5" r:id="rId3"/>
    <sheet name="03" sheetId="6" r:id="rId4"/>
    <sheet name="04" sheetId="7" r:id="rId5"/>
    <sheet name="05" sheetId="8" r:id="rId6"/>
    <sheet name="06" sheetId="9" r:id="rId7"/>
    <sheet name="07" sheetId="10" r:id="rId8"/>
    <sheet name="08" sheetId="11" r:id="rId9"/>
    <sheet name="09" sheetId="12" r:id="rId10"/>
    <sheet name="10" sheetId="13" r:id="rId11"/>
    <sheet name="11" sheetId="14" r:id="rId12"/>
    <sheet name="12" sheetId="15" r:id="rId13"/>
    <sheet name="Sumár zam." sheetId="2" state="hidden" r:id="rId14"/>
    <sheet name="A_Klienti a kontakty" sheetId="17" state="hidden" r:id="rId15"/>
    <sheet name="B_Témy a činnosti" sheetId="18" state="hidden" r:id="rId16"/>
    <sheet name="C_Nepriame aktivity" sheetId="20" state="hidden" r:id="rId17"/>
    <sheet name="Optimalizácia" sheetId="22" state="hidden" r:id="rId18"/>
    <sheet name="pomocné" sheetId="16" state="hidden" r:id="rId19"/>
  </sheets>
  <definedNames>
    <definedName name="_xlnm._FilterDatabase" localSheetId="17" hidden="1">Optimalizácia!$A$2:$O$2</definedName>
    <definedName name="_xlnm._FilterDatabase" localSheetId="13" hidden="1">'Sumár zam.'!$A$2:$F$74</definedName>
    <definedName name="_ftn1" localSheetId="1">'01'!$B$26</definedName>
    <definedName name="_ftn1" localSheetId="2">'02'!$B$26</definedName>
    <definedName name="_ftn1" localSheetId="3">'03'!$B$26</definedName>
    <definedName name="_ftn1" localSheetId="4">'04'!$B$26</definedName>
    <definedName name="_ftn1" localSheetId="5">'05'!$B$26</definedName>
    <definedName name="_ftn1" localSheetId="6">'06'!$B$26</definedName>
    <definedName name="_ftn1" localSheetId="7">'07'!$B$26</definedName>
    <definedName name="_ftn1" localSheetId="8">'08'!$B$26</definedName>
    <definedName name="_ftn1" localSheetId="9">'09'!$B$26</definedName>
    <definedName name="_ftn1" localSheetId="10">'10'!$B$26</definedName>
    <definedName name="_ftn1" localSheetId="11">'11'!$B$26</definedName>
    <definedName name="_ftn1" localSheetId="12">'12'!$B$26</definedName>
    <definedName name="_ftnref1" localSheetId="1">'01'!$B$25</definedName>
    <definedName name="_ftnref1" localSheetId="2">'02'!$B$25</definedName>
    <definedName name="_ftnref1" localSheetId="3">'03'!$B$25</definedName>
    <definedName name="_ftnref1" localSheetId="4">'04'!$B$25</definedName>
    <definedName name="_ftnref1" localSheetId="5">'05'!$B$25</definedName>
    <definedName name="_ftnref1" localSheetId="6">'06'!$B$25</definedName>
    <definedName name="_ftnref1" localSheetId="7">'07'!$B$25</definedName>
    <definedName name="_ftnref1" localSheetId="8">'08'!$B$25</definedName>
    <definedName name="_ftnref1" localSheetId="9">'09'!$B$25</definedName>
    <definedName name="_ftnref1" localSheetId="10">'10'!$B$25</definedName>
    <definedName name="_ftnref1" localSheetId="11">'11'!$B$25</definedName>
    <definedName name="_ftnref1" localSheetId="12">'12'!$B$25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7" l="1"/>
  <c r="E24" i="17"/>
  <c r="E23" i="17"/>
  <c r="F9" i="21" s="1"/>
  <c r="E22" i="17"/>
  <c r="F8" i="21" s="1"/>
  <c r="E21" i="17"/>
  <c r="F7" i="21" s="1"/>
  <c r="E20" i="17"/>
  <c r="E19" i="17"/>
  <c r="F10" i="21"/>
  <c r="F11" i="21"/>
  <c r="F5" i="21"/>
  <c r="F188" i="18" l="1"/>
  <c r="F189" i="18"/>
  <c r="F190" i="18"/>
  <c r="F191" i="18"/>
  <c r="F192" i="18"/>
  <c r="F193" i="18"/>
  <c r="F194" i="18"/>
  <c r="F187" i="18"/>
  <c r="F172" i="18"/>
  <c r="F173" i="18"/>
  <c r="F174" i="18"/>
  <c r="F175" i="18"/>
  <c r="F176" i="18"/>
  <c r="F177" i="18"/>
  <c r="F178" i="18"/>
  <c r="F171" i="18"/>
  <c r="F156" i="18"/>
  <c r="F157" i="18"/>
  <c r="F158" i="18"/>
  <c r="F159" i="18"/>
  <c r="F160" i="18"/>
  <c r="F161" i="18"/>
  <c r="F162" i="18"/>
  <c r="F155" i="18"/>
  <c r="F140" i="18"/>
  <c r="F141" i="18"/>
  <c r="F142" i="18"/>
  <c r="F143" i="18"/>
  <c r="F144" i="18"/>
  <c r="F145" i="18"/>
  <c r="F146" i="18"/>
  <c r="F139" i="18"/>
  <c r="F124" i="18"/>
  <c r="F125" i="18"/>
  <c r="F126" i="18"/>
  <c r="F127" i="18"/>
  <c r="F128" i="18"/>
  <c r="F129" i="18"/>
  <c r="F130" i="18"/>
  <c r="F123" i="18"/>
  <c r="F108" i="18"/>
  <c r="F109" i="18"/>
  <c r="F110" i="18"/>
  <c r="F111" i="18"/>
  <c r="F112" i="18"/>
  <c r="F113" i="18"/>
  <c r="F114" i="18"/>
  <c r="F107" i="18"/>
  <c r="F92" i="18"/>
  <c r="F93" i="18"/>
  <c r="F94" i="18"/>
  <c r="F95" i="18"/>
  <c r="F96" i="18"/>
  <c r="F97" i="18"/>
  <c r="F98" i="18"/>
  <c r="F91" i="18"/>
  <c r="F76" i="18"/>
  <c r="F77" i="18"/>
  <c r="F78" i="18"/>
  <c r="F79" i="18"/>
  <c r="F80" i="18"/>
  <c r="F81" i="18"/>
  <c r="F82" i="18"/>
  <c r="F75" i="18"/>
  <c r="F60" i="18"/>
  <c r="F61" i="18"/>
  <c r="F62" i="18"/>
  <c r="F63" i="18"/>
  <c r="F64" i="18"/>
  <c r="F65" i="18"/>
  <c r="F66" i="18"/>
  <c r="F59" i="18"/>
  <c r="F44" i="18"/>
  <c r="F45" i="18"/>
  <c r="F46" i="18"/>
  <c r="F47" i="18"/>
  <c r="F48" i="18"/>
  <c r="F49" i="18"/>
  <c r="F50" i="18"/>
  <c r="F43" i="18"/>
  <c r="F28" i="18"/>
  <c r="F29" i="18"/>
  <c r="F30" i="18"/>
  <c r="F31" i="18"/>
  <c r="F32" i="18"/>
  <c r="F33" i="18"/>
  <c r="F34" i="18"/>
  <c r="F27" i="18"/>
  <c r="E4" i="17"/>
  <c r="D6" i="21" s="1"/>
  <c r="E12" i="17"/>
  <c r="M4" i="22"/>
  <c r="M3" i="22"/>
  <c r="A4" i="22"/>
  <c r="B4" i="22"/>
  <c r="A5" i="22"/>
  <c r="B5" i="22"/>
  <c r="A6" i="22"/>
  <c r="B6" i="22"/>
  <c r="A7" i="22"/>
  <c r="B7" i="22"/>
  <c r="A8" i="22"/>
  <c r="B8" i="22"/>
  <c r="A9" i="22"/>
  <c r="B9" i="22"/>
  <c r="A10" i="22"/>
  <c r="B10" i="22"/>
  <c r="A11" i="22"/>
  <c r="B11" i="22"/>
  <c r="A12" i="22"/>
  <c r="B12" i="22"/>
  <c r="A13" i="22"/>
  <c r="B13" i="22"/>
  <c r="A14" i="22"/>
  <c r="B14" i="22"/>
  <c r="B3" i="22"/>
  <c r="A3" i="22"/>
  <c r="E6" i="21" l="1"/>
  <c r="N12" i="21"/>
  <c r="E98" i="17"/>
  <c r="E90" i="17"/>
  <c r="O13" i="22" s="1"/>
  <c r="E82" i="17"/>
  <c r="E74" i="17"/>
  <c r="E66" i="17"/>
  <c r="E58" i="17"/>
  <c r="E50" i="17"/>
  <c r="E42" i="17"/>
  <c r="E34" i="17"/>
  <c r="E26" i="17"/>
  <c r="F12" i="21" s="1"/>
  <c r="E18" i="17"/>
  <c r="E10" i="17"/>
  <c r="B10" i="17"/>
  <c r="A10" i="17"/>
  <c r="B26" i="17"/>
  <c r="A26" i="17"/>
  <c r="H12" i="21" l="1"/>
  <c r="O7" i="22"/>
  <c r="I12" i="21"/>
  <c r="O8" i="22"/>
  <c r="L12" i="21"/>
  <c r="O11" i="22"/>
  <c r="E12" i="21"/>
  <c r="O4" i="22"/>
  <c r="M12" i="21"/>
  <c r="O12" i="22"/>
  <c r="J12" i="21"/>
  <c r="O9" i="22"/>
  <c r="K12" i="21"/>
  <c r="O10" i="22"/>
  <c r="D12" i="21"/>
  <c r="O3" i="22"/>
  <c r="O5" i="22"/>
  <c r="G12" i="21"/>
  <c r="O6" i="22"/>
  <c r="O12" i="21"/>
  <c r="O14" i="22"/>
  <c r="P12" i="21" l="1"/>
  <c r="E62" i="20"/>
  <c r="O41" i="21" s="1"/>
  <c r="E61" i="20"/>
  <c r="O40" i="21" s="1"/>
  <c r="E60" i="20"/>
  <c r="O39" i="21" s="1"/>
  <c r="E59" i="20"/>
  <c r="O38" i="21" s="1"/>
  <c r="E58" i="20"/>
  <c r="O37" i="21" s="1"/>
  <c r="E57" i="20"/>
  <c r="N41" i="21" s="1"/>
  <c r="E56" i="20"/>
  <c r="N40" i="21" s="1"/>
  <c r="E55" i="20"/>
  <c r="N39" i="21" s="1"/>
  <c r="E54" i="20"/>
  <c r="N38" i="21" s="1"/>
  <c r="E53" i="20"/>
  <c r="N37" i="21" s="1"/>
  <c r="E52" i="20"/>
  <c r="M41" i="21" s="1"/>
  <c r="E51" i="20"/>
  <c r="M40" i="21" s="1"/>
  <c r="E50" i="20"/>
  <c r="M39" i="21" s="1"/>
  <c r="E49" i="20"/>
  <c r="M38" i="21" s="1"/>
  <c r="E48" i="20"/>
  <c r="M37" i="21" s="1"/>
  <c r="E47" i="20"/>
  <c r="L41" i="21" s="1"/>
  <c r="E46" i="20"/>
  <c r="L40" i="21" s="1"/>
  <c r="E45" i="20"/>
  <c r="L39" i="21" s="1"/>
  <c r="E44" i="20"/>
  <c r="L38" i="21" s="1"/>
  <c r="E43" i="20"/>
  <c r="L37" i="21" s="1"/>
  <c r="E42" i="20"/>
  <c r="K41" i="21" s="1"/>
  <c r="E41" i="20"/>
  <c r="K40" i="21" s="1"/>
  <c r="E40" i="20"/>
  <c r="K39" i="21" s="1"/>
  <c r="E39" i="20"/>
  <c r="K38" i="21" s="1"/>
  <c r="E38" i="20"/>
  <c r="K37" i="21" s="1"/>
  <c r="E37" i="20"/>
  <c r="J41" i="21" s="1"/>
  <c r="E36" i="20"/>
  <c r="J40" i="21" s="1"/>
  <c r="E35" i="20"/>
  <c r="J39" i="21" s="1"/>
  <c r="E34" i="20"/>
  <c r="J38" i="21" s="1"/>
  <c r="E33" i="20"/>
  <c r="J37" i="21" s="1"/>
  <c r="E32" i="20"/>
  <c r="I41" i="21" s="1"/>
  <c r="E31" i="20"/>
  <c r="I40" i="21" s="1"/>
  <c r="E30" i="20"/>
  <c r="I39" i="21" s="1"/>
  <c r="E29" i="20"/>
  <c r="I38" i="21" s="1"/>
  <c r="E28" i="20"/>
  <c r="I37" i="21" s="1"/>
  <c r="E27" i="20"/>
  <c r="H41" i="21" s="1"/>
  <c r="E26" i="20"/>
  <c r="H40" i="21" s="1"/>
  <c r="E25" i="20"/>
  <c r="H39" i="21" s="1"/>
  <c r="E24" i="20"/>
  <c r="H38" i="21" s="1"/>
  <c r="E23" i="20"/>
  <c r="H37" i="21" s="1"/>
  <c r="E22" i="20"/>
  <c r="G41" i="21" s="1"/>
  <c r="E21" i="20"/>
  <c r="G40" i="21" s="1"/>
  <c r="E20" i="20"/>
  <c r="G39" i="21" s="1"/>
  <c r="E19" i="20"/>
  <c r="G38" i="21" s="1"/>
  <c r="E18" i="20"/>
  <c r="G37" i="21" s="1"/>
  <c r="E17" i="20"/>
  <c r="F41" i="21" s="1"/>
  <c r="E16" i="20"/>
  <c r="F40" i="21" s="1"/>
  <c r="E15" i="20"/>
  <c r="F39" i="21" s="1"/>
  <c r="E14" i="20"/>
  <c r="F38" i="21" s="1"/>
  <c r="E13" i="20"/>
  <c r="F37" i="21" s="1"/>
  <c r="E12" i="20"/>
  <c r="E41" i="21" s="1"/>
  <c r="E11" i="20"/>
  <c r="E40" i="21" s="1"/>
  <c r="E10" i="20"/>
  <c r="E39" i="21" s="1"/>
  <c r="E9" i="20"/>
  <c r="E38" i="21" s="1"/>
  <c r="E8" i="20"/>
  <c r="E37" i="21" s="1"/>
  <c r="E7" i="20"/>
  <c r="D41" i="21" s="1"/>
  <c r="B7" i="20"/>
  <c r="A7" i="20"/>
  <c r="E6" i="20"/>
  <c r="D40" i="21" s="1"/>
  <c r="B6" i="20"/>
  <c r="A6" i="20"/>
  <c r="E5" i="20"/>
  <c r="D39" i="21" s="1"/>
  <c r="B5" i="20"/>
  <c r="A5" i="20"/>
  <c r="E4" i="20"/>
  <c r="D38" i="21" s="1"/>
  <c r="B4" i="20"/>
  <c r="A4" i="20"/>
  <c r="E3" i="20"/>
  <c r="D37" i="21" s="1"/>
  <c r="B3" i="20"/>
  <c r="A3" i="20"/>
  <c r="O32" i="21"/>
  <c r="O31" i="21"/>
  <c r="O30" i="21"/>
  <c r="O29" i="21"/>
  <c r="O28" i="21"/>
  <c r="O27" i="21"/>
  <c r="O26" i="21"/>
  <c r="O25" i="21"/>
  <c r="F186" i="18"/>
  <c r="O24" i="21" s="1"/>
  <c r="F185" i="18"/>
  <c r="O23" i="21" s="1"/>
  <c r="F184" i="18"/>
  <c r="O22" i="21" s="1"/>
  <c r="F183" i="18"/>
  <c r="O21" i="21" s="1"/>
  <c r="F182" i="18"/>
  <c r="O20" i="21" s="1"/>
  <c r="F181" i="18"/>
  <c r="O19" i="21" s="1"/>
  <c r="F180" i="18"/>
  <c r="O18" i="21" s="1"/>
  <c r="F179" i="18"/>
  <c r="O17" i="21" s="1"/>
  <c r="N32" i="21"/>
  <c r="N31" i="21"/>
  <c r="N30" i="21"/>
  <c r="N29" i="21"/>
  <c r="N28" i="21"/>
  <c r="N27" i="21"/>
  <c r="N26" i="21"/>
  <c r="N25" i="21"/>
  <c r="F170" i="18"/>
  <c r="N24" i="21" s="1"/>
  <c r="F169" i="18"/>
  <c r="N23" i="21" s="1"/>
  <c r="F168" i="18"/>
  <c r="N22" i="21" s="1"/>
  <c r="F167" i="18"/>
  <c r="N21" i="21" s="1"/>
  <c r="F166" i="18"/>
  <c r="N20" i="21" s="1"/>
  <c r="F165" i="18"/>
  <c r="N19" i="21" s="1"/>
  <c r="F164" i="18"/>
  <c r="N18" i="21" s="1"/>
  <c r="F163" i="18"/>
  <c r="N17" i="21" s="1"/>
  <c r="M32" i="21"/>
  <c r="M31" i="21"/>
  <c r="M30" i="21"/>
  <c r="M29" i="21"/>
  <c r="M28" i="21"/>
  <c r="M27" i="21"/>
  <c r="M26" i="21"/>
  <c r="M25" i="21"/>
  <c r="F154" i="18"/>
  <c r="M24" i="21" s="1"/>
  <c r="F153" i="18"/>
  <c r="M23" i="21" s="1"/>
  <c r="F152" i="18"/>
  <c r="M22" i="21" s="1"/>
  <c r="F151" i="18"/>
  <c r="M21" i="21" s="1"/>
  <c r="F150" i="18"/>
  <c r="M20" i="21" s="1"/>
  <c r="F149" i="18"/>
  <c r="M19" i="21" s="1"/>
  <c r="F148" i="18"/>
  <c r="M18" i="21" s="1"/>
  <c r="F147" i="18"/>
  <c r="M17" i="21" s="1"/>
  <c r="L32" i="21"/>
  <c r="L31" i="21"/>
  <c r="L30" i="21"/>
  <c r="L29" i="21"/>
  <c r="L28" i="21"/>
  <c r="L27" i="21"/>
  <c r="L26" i="21"/>
  <c r="L25" i="21"/>
  <c r="F138" i="18"/>
  <c r="L24" i="21" s="1"/>
  <c r="F137" i="18"/>
  <c r="L23" i="21" s="1"/>
  <c r="F136" i="18"/>
  <c r="L22" i="21" s="1"/>
  <c r="F135" i="18"/>
  <c r="L21" i="21" s="1"/>
  <c r="F134" i="18"/>
  <c r="L20" i="21" s="1"/>
  <c r="F133" i="18"/>
  <c r="L19" i="21" s="1"/>
  <c r="F132" i="18"/>
  <c r="L18" i="21" s="1"/>
  <c r="F131" i="18"/>
  <c r="L17" i="21" s="1"/>
  <c r="K32" i="21"/>
  <c r="K31" i="21"/>
  <c r="K30" i="21"/>
  <c r="K29" i="21"/>
  <c r="K28" i="21"/>
  <c r="K27" i="21"/>
  <c r="K26" i="21"/>
  <c r="K25" i="21"/>
  <c r="F122" i="18"/>
  <c r="K24" i="21" s="1"/>
  <c r="F121" i="18"/>
  <c r="K23" i="21" s="1"/>
  <c r="F120" i="18"/>
  <c r="K22" i="21" s="1"/>
  <c r="F119" i="18"/>
  <c r="K21" i="21" s="1"/>
  <c r="F118" i="18"/>
  <c r="K20" i="21" s="1"/>
  <c r="F117" i="18"/>
  <c r="K19" i="21" s="1"/>
  <c r="F116" i="18"/>
  <c r="K18" i="21" s="1"/>
  <c r="F115" i="18"/>
  <c r="K17" i="21" s="1"/>
  <c r="I32" i="21"/>
  <c r="I31" i="21"/>
  <c r="I30" i="21"/>
  <c r="I29" i="21"/>
  <c r="I28" i="21"/>
  <c r="I27" i="21"/>
  <c r="I26" i="21"/>
  <c r="I25" i="21"/>
  <c r="F90" i="18"/>
  <c r="I24" i="21" s="1"/>
  <c r="F89" i="18"/>
  <c r="I23" i="21" s="1"/>
  <c r="F88" i="18"/>
  <c r="I22" i="21" s="1"/>
  <c r="F87" i="18"/>
  <c r="I21" i="21" s="1"/>
  <c r="F86" i="18"/>
  <c r="I20" i="21" s="1"/>
  <c r="F85" i="18"/>
  <c r="I19" i="21" s="1"/>
  <c r="F84" i="18"/>
  <c r="I18" i="21" s="1"/>
  <c r="F83" i="18"/>
  <c r="I17" i="21" s="1"/>
  <c r="J32" i="21"/>
  <c r="J31" i="21"/>
  <c r="J30" i="21"/>
  <c r="J29" i="21"/>
  <c r="J28" i="21"/>
  <c r="J27" i="21"/>
  <c r="J26" i="21"/>
  <c r="J25" i="21"/>
  <c r="F106" i="18"/>
  <c r="J24" i="21" s="1"/>
  <c r="F105" i="18"/>
  <c r="J23" i="21" s="1"/>
  <c r="F104" i="18"/>
  <c r="J22" i="21" s="1"/>
  <c r="F103" i="18"/>
  <c r="J21" i="21" s="1"/>
  <c r="F102" i="18"/>
  <c r="J20" i="21" s="1"/>
  <c r="F101" i="18"/>
  <c r="J19" i="21" s="1"/>
  <c r="F100" i="18"/>
  <c r="J18" i="21" s="1"/>
  <c r="F99" i="18"/>
  <c r="J17" i="21" s="1"/>
  <c r="H32" i="21"/>
  <c r="H31" i="21"/>
  <c r="H30" i="21"/>
  <c r="H29" i="21"/>
  <c r="H28" i="21"/>
  <c r="H27" i="21"/>
  <c r="H26" i="21"/>
  <c r="H25" i="21"/>
  <c r="F74" i="18"/>
  <c r="H24" i="21" s="1"/>
  <c r="F73" i="18"/>
  <c r="H23" i="21" s="1"/>
  <c r="F72" i="18"/>
  <c r="H22" i="21" s="1"/>
  <c r="F71" i="18"/>
  <c r="H21" i="21" s="1"/>
  <c r="F70" i="18"/>
  <c r="H20" i="21" s="1"/>
  <c r="F69" i="18"/>
  <c r="H19" i="21" s="1"/>
  <c r="F68" i="18"/>
  <c r="H18" i="21" s="1"/>
  <c r="F67" i="18"/>
  <c r="H17" i="21" s="1"/>
  <c r="G32" i="21"/>
  <c r="G31" i="21"/>
  <c r="G30" i="21"/>
  <c r="G29" i="21"/>
  <c r="G28" i="21"/>
  <c r="G27" i="21"/>
  <c r="G26" i="21"/>
  <c r="G25" i="21"/>
  <c r="F58" i="18"/>
  <c r="G24" i="21" s="1"/>
  <c r="F57" i="18"/>
  <c r="G23" i="21" s="1"/>
  <c r="F56" i="18"/>
  <c r="G22" i="21" s="1"/>
  <c r="F55" i="18"/>
  <c r="G21" i="21" s="1"/>
  <c r="F54" i="18"/>
  <c r="G20" i="21" s="1"/>
  <c r="F53" i="18"/>
  <c r="G19" i="21" s="1"/>
  <c r="F52" i="18"/>
  <c r="G18" i="21" s="1"/>
  <c r="F51" i="18"/>
  <c r="G17" i="21" s="1"/>
  <c r="F32" i="21"/>
  <c r="F31" i="21"/>
  <c r="F30" i="21"/>
  <c r="F29" i="21"/>
  <c r="F28" i="21"/>
  <c r="F27" i="21"/>
  <c r="F26" i="21"/>
  <c r="F25" i="21"/>
  <c r="F42" i="18"/>
  <c r="F24" i="21" s="1"/>
  <c r="F41" i="18"/>
  <c r="F23" i="21" s="1"/>
  <c r="F40" i="18"/>
  <c r="F22" i="21" s="1"/>
  <c r="F39" i="18"/>
  <c r="F21" i="21" s="1"/>
  <c r="F38" i="18"/>
  <c r="F20" i="21" s="1"/>
  <c r="F37" i="18"/>
  <c r="F19" i="21" s="1"/>
  <c r="F36" i="18"/>
  <c r="F18" i="21" s="1"/>
  <c r="F35" i="18"/>
  <c r="F17" i="21" s="1"/>
  <c r="E32" i="21"/>
  <c r="E31" i="21"/>
  <c r="E30" i="21"/>
  <c r="E29" i="21"/>
  <c r="E28" i="21"/>
  <c r="E27" i="21"/>
  <c r="E26" i="21"/>
  <c r="E25" i="21"/>
  <c r="F26" i="18"/>
  <c r="E24" i="21" s="1"/>
  <c r="F25" i="18"/>
  <c r="E23" i="21" s="1"/>
  <c r="F24" i="18"/>
  <c r="E22" i="21" s="1"/>
  <c r="F23" i="18"/>
  <c r="E21" i="21" s="1"/>
  <c r="F22" i="18"/>
  <c r="E20" i="21" s="1"/>
  <c r="F21" i="18"/>
  <c r="E19" i="21" s="1"/>
  <c r="F20" i="18"/>
  <c r="E18" i="21" s="1"/>
  <c r="F19" i="18"/>
  <c r="E17" i="21" s="1"/>
  <c r="A4" i="18"/>
  <c r="B4" i="18"/>
  <c r="A5" i="18"/>
  <c r="B5" i="18"/>
  <c r="A6" i="18"/>
  <c r="B6" i="18"/>
  <c r="A7" i="18"/>
  <c r="B7" i="18"/>
  <c r="A8" i="18"/>
  <c r="B8" i="18"/>
  <c r="A9" i="18"/>
  <c r="B9" i="18"/>
  <c r="A10" i="18"/>
  <c r="B10" i="18"/>
  <c r="A11" i="18"/>
  <c r="B11" i="18"/>
  <c r="A12" i="18"/>
  <c r="B12" i="18"/>
  <c r="A13" i="18"/>
  <c r="B13" i="18"/>
  <c r="A14" i="18"/>
  <c r="B14" i="18"/>
  <c r="A15" i="18"/>
  <c r="B15" i="18"/>
  <c r="A16" i="18"/>
  <c r="B16" i="18"/>
  <c r="A17" i="18"/>
  <c r="B17" i="18"/>
  <c r="A18" i="18"/>
  <c r="B18" i="18"/>
  <c r="F10" i="18"/>
  <c r="D24" i="21" s="1"/>
  <c r="F9" i="18"/>
  <c r="D23" i="21" s="1"/>
  <c r="F8" i="18"/>
  <c r="D22" i="21" s="1"/>
  <c r="F7" i="18"/>
  <c r="D21" i="21" s="1"/>
  <c r="F6" i="18"/>
  <c r="D20" i="21" s="1"/>
  <c r="F5" i="18"/>
  <c r="D19" i="21" s="1"/>
  <c r="F4" i="18"/>
  <c r="D18" i="21" s="1"/>
  <c r="F3" i="18"/>
  <c r="D17" i="21" s="1"/>
  <c r="F12" i="18"/>
  <c r="D26" i="21" s="1"/>
  <c r="F13" i="18"/>
  <c r="D27" i="21" s="1"/>
  <c r="F14" i="18"/>
  <c r="D28" i="21" s="1"/>
  <c r="F15" i="18"/>
  <c r="D29" i="21" s="1"/>
  <c r="F16" i="18"/>
  <c r="D30" i="21" s="1"/>
  <c r="F17" i="18"/>
  <c r="D31" i="21" s="1"/>
  <c r="F18" i="18"/>
  <c r="D32" i="21" s="1"/>
  <c r="F11" i="18"/>
  <c r="D25" i="21" s="1"/>
  <c r="B3" i="18"/>
  <c r="A3" i="18"/>
  <c r="E97" i="17"/>
  <c r="O11" i="21" s="1"/>
  <c r="E96" i="17"/>
  <c r="O10" i="21" s="1"/>
  <c r="E95" i="17"/>
  <c r="O9" i="21" s="1"/>
  <c r="E94" i="17"/>
  <c r="O8" i="21" s="1"/>
  <c r="E93" i="17"/>
  <c r="E92" i="17"/>
  <c r="E91" i="17"/>
  <c r="E89" i="17"/>
  <c r="N11" i="21" s="1"/>
  <c r="E88" i="17"/>
  <c r="N10" i="21" s="1"/>
  <c r="E87" i="17"/>
  <c r="N9" i="21" s="1"/>
  <c r="E86" i="17"/>
  <c r="N8" i="21" s="1"/>
  <c r="E85" i="17"/>
  <c r="E84" i="17"/>
  <c r="E83" i="17"/>
  <c r="E81" i="17"/>
  <c r="M11" i="21" s="1"/>
  <c r="E80" i="17"/>
  <c r="M10" i="21" s="1"/>
  <c r="E79" i="17"/>
  <c r="M9" i="21" s="1"/>
  <c r="E78" i="17"/>
  <c r="M8" i="21" s="1"/>
  <c r="E77" i="17"/>
  <c r="E76" i="17"/>
  <c r="E75" i="17"/>
  <c r="E73" i="17"/>
  <c r="L11" i="21" s="1"/>
  <c r="E72" i="17"/>
  <c r="L10" i="21" s="1"/>
  <c r="E71" i="17"/>
  <c r="L9" i="21" s="1"/>
  <c r="E70" i="17"/>
  <c r="L8" i="21" s="1"/>
  <c r="E69" i="17"/>
  <c r="E68" i="17"/>
  <c r="E67" i="17"/>
  <c r="E65" i="17"/>
  <c r="K11" i="21" s="1"/>
  <c r="E64" i="17"/>
  <c r="K10" i="21" s="1"/>
  <c r="E63" i="17"/>
  <c r="K9" i="21" s="1"/>
  <c r="E62" i="17"/>
  <c r="K8" i="21" s="1"/>
  <c r="E61" i="17"/>
  <c r="E60" i="17"/>
  <c r="E59" i="17"/>
  <c r="E57" i="17"/>
  <c r="J11" i="21" s="1"/>
  <c r="E56" i="17"/>
  <c r="J10" i="21" s="1"/>
  <c r="E55" i="17"/>
  <c r="J9" i="21" s="1"/>
  <c r="E54" i="17"/>
  <c r="J8" i="21" s="1"/>
  <c r="E53" i="17"/>
  <c r="E52" i="17"/>
  <c r="E51" i="17"/>
  <c r="E49" i="17"/>
  <c r="I11" i="21" s="1"/>
  <c r="E48" i="17"/>
  <c r="I10" i="21" s="1"/>
  <c r="E47" i="17"/>
  <c r="I9" i="21" s="1"/>
  <c r="E46" i="17"/>
  <c r="I8" i="21" s="1"/>
  <c r="E45" i="17"/>
  <c r="E44" i="17"/>
  <c r="E43" i="17"/>
  <c r="E41" i="17"/>
  <c r="H11" i="21" s="1"/>
  <c r="E40" i="17"/>
  <c r="H10" i="21" s="1"/>
  <c r="E39" i="17"/>
  <c r="H9" i="21" s="1"/>
  <c r="E38" i="17"/>
  <c r="H8" i="21" s="1"/>
  <c r="E37" i="17"/>
  <c r="E36" i="17"/>
  <c r="E35" i="17"/>
  <c r="E33" i="17"/>
  <c r="G11" i="21" s="1"/>
  <c r="E32" i="17"/>
  <c r="G10" i="21" s="1"/>
  <c r="E31" i="17"/>
  <c r="G9" i="21" s="1"/>
  <c r="E30" i="17"/>
  <c r="G8" i="21" s="1"/>
  <c r="E29" i="17"/>
  <c r="E28" i="17"/>
  <c r="E27" i="17"/>
  <c r="B25" i="17"/>
  <c r="A25" i="17"/>
  <c r="B24" i="17"/>
  <c r="A24" i="17"/>
  <c r="B23" i="17"/>
  <c r="A23" i="17"/>
  <c r="B22" i="17"/>
  <c r="A22" i="17"/>
  <c r="B21" i="17"/>
  <c r="A21" i="17"/>
  <c r="B20" i="17"/>
  <c r="A20" i="17"/>
  <c r="B19" i="17"/>
  <c r="A19" i="17"/>
  <c r="E17" i="17"/>
  <c r="E11" i="21" s="1"/>
  <c r="E16" i="17"/>
  <c r="E10" i="21" s="1"/>
  <c r="E15" i="17"/>
  <c r="E9" i="21" s="1"/>
  <c r="E14" i="17"/>
  <c r="E8" i="21" s="1"/>
  <c r="E13" i="17"/>
  <c r="E11" i="17"/>
  <c r="E9" i="17"/>
  <c r="D11" i="21" s="1"/>
  <c r="E8" i="17"/>
  <c r="D10" i="21" s="1"/>
  <c r="E7" i="17"/>
  <c r="D9" i="21" s="1"/>
  <c r="E6" i="17"/>
  <c r="D8" i="21" s="1"/>
  <c r="E5" i="17"/>
  <c r="E3" i="17"/>
  <c r="B9" i="17"/>
  <c r="B8" i="17"/>
  <c r="B7" i="17"/>
  <c r="B6" i="17"/>
  <c r="B5" i="17"/>
  <c r="B4" i="17"/>
  <c r="B3" i="17"/>
  <c r="B8" i="2"/>
  <c r="B7" i="2"/>
  <c r="B6" i="2"/>
  <c r="B5" i="2"/>
  <c r="B4" i="2"/>
  <c r="B3" i="2"/>
  <c r="A9" i="17"/>
  <c r="A8" i="17"/>
  <c r="A7" i="17"/>
  <c r="A6" i="17"/>
  <c r="A5" i="17"/>
  <c r="A4" i="17"/>
  <c r="A3" i="17"/>
  <c r="A8" i="2"/>
  <c r="A7" i="2"/>
  <c r="A6" i="2"/>
  <c r="A5" i="2"/>
  <c r="A4" i="2"/>
  <c r="A3" i="2"/>
  <c r="B15" i="20"/>
  <c r="B55" i="18"/>
  <c r="B29" i="2"/>
  <c r="B87" i="18"/>
  <c r="B103" i="18"/>
  <c r="B39" i="20"/>
  <c r="B143" i="18"/>
  <c r="B159" i="18"/>
  <c r="B164" i="18"/>
  <c r="B188" i="18"/>
  <c r="B23" i="18"/>
  <c r="A50" i="18"/>
  <c r="A66" i="18"/>
  <c r="A71" i="18"/>
  <c r="A35" i="2"/>
  <c r="A106" i="18"/>
  <c r="A65" i="17"/>
  <c r="A146" i="18"/>
  <c r="A50" i="20"/>
  <c r="A178" i="18"/>
  <c r="A194" i="18"/>
  <c r="A23" i="18"/>
  <c r="F74" i="2"/>
  <c r="I14" i="22" s="1"/>
  <c r="F73" i="2"/>
  <c r="H14" i="22" s="1"/>
  <c r="F72" i="2"/>
  <c r="G14" i="22" s="1"/>
  <c r="F71" i="2"/>
  <c r="F14" i="22" s="1"/>
  <c r="F70" i="2"/>
  <c r="E14" i="22" s="1"/>
  <c r="F69" i="2"/>
  <c r="D14" i="22" s="1"/>
  <c r="F68" i="2"/>
  <c r="I13" i="22" s="1"/>
  <c r="F67" i="2"/>
  <c r="H13" i="22" s="1"/>
  <c r="F66" i="2"/>
  <c r="G13" i="22" s="1"/>
  <c r="F65" i="2"/>
  <c r="F13" i="22" s="1"/>
  <c r="F64" i="2"/>
  <c r="E13" i="22" s="1"/>
  <c r="F63" i="2"/>
  <c r="D13" i="22" s="1"/>
  <c r="F62" i="2"/>
  <c r="I12" i="22" s="1"/>
  <c r="F61" i="2"/>
  <c r="H12" i="22" s="1"/>
  <c r="F60" i="2"/>
  <c r="G12" i="22" s="1"/>
  <c r="F59" i="2"/>
  <c r="F12" i="22" s="1"/>
  <c r="F58" i="2"/>
  <c r="E12" i="22" s="1"/>
  <c r="F57" i="2"/>
  <c r="D12" i="22" s="1"/>
  <c r="F56" i="2"/>
  <c r="I11" i="22" s="1"/>
  <c r="F55" i="2"/>
  <c r="H11" i="22" s="1"/>
  <c r="F54" i="2"/>
  <c r="G11" i="22" s="1"/>
  <c r="F53" i="2"/>
  <c r="F11" i="22" s="1"/>
  <c r="F52" i="2"/>
  <c r="E11" i="22" s="1"/>
  <c r="F51" i="2"/>
  <c r="D11" i="22" s="1"/>
  <c r="F50" i="2"/>
  <c r="I10" i="22" s="1"/>
  <c r="F49" i="2"/>
  <c r="H10" i="22" s="1"/>
  <c r="F48" i="2"/>
  <c r="G10" i="22" s="1"/>
  <c r="F47" i="2"/>
  <c r="F10" i="22" s="1"/>
  <c r="F46" i="2"/>
  <c r="E10" i="22" s="1"/>
  <c r="F45" i="2"/>
  <c r="D10" i="22" s="1"/>
  <c r="F44" i="2"/>
  <c r="I9" i="22" s="1"/>
  <c r="F43" i="2"/>
  <c r="H9" i="22" s="1"/>
  <c r="F42" i="2"/>
  <c r="G9" i="22" s="1"/>
  <c r="F41" i="2"/>
  <c r="F9" i="22" s="1"/>
  <c r="F40" i="2"/>
  <c r="E9" i="22" s="1"/>
  <c r="F39" i="2"/>
  <c r="D9" i="22" s="1"/>
  <c r="F38" i="2"/>
  <c r="I8" i="22" s="1"/>
  <c r="F37" i="2"/>
  <c r="H8" i="22" s="1"/>
  <c r="F36" i="2"/>
  <c r="G8" i="22" s="1"/>
  <c r="F35" i="2"/>
  <c r="F8" i="22" s="1"/>
  <c r="F34" i="2"/>
  <c r="E8" i="22" s="1"/>
  <c r="F33" i="2"/>
  <c r="D8" i="22" s="1"/>
  <c r="F32" i="2"/>
  <c r="I7" i="22" s="1"/>
  <c r="F31" i="2"/>
  <c r="H7" i="22" s="1"/>
  <c r="F30" i="2"/>
  <c r="G7" i="22" s="1"/>
  <c r="F29" i="2"/>
  <c r="F7" i="22" s="1"/>
  <c r="F28" i="2"/>
  <c r="E7" i="22" s="1"/>
  <c r="F27" i="2"/>
  <c r="D7" i="22" s="1"/>
  <c r="F26" i="2"/>
  <c r="I6" i="22" s="1"/>
  <c r="F25" i="2"/>
  <c r="H6" i="22" s="1"/>
  <c r="F24" i="2"/>
  <c r="G6" i="22" s="1"/>
  <c r="F23" i="2"/>
  <c r="F6" i="22" s="1"/>
  <c r="F22" i="2"/>
  <c r="E6" i="22" s="1"/>
  <c r="F21" i="2"/>
  <c r="D6" i="22" s="1"/>
  <c r="F20" i="2"/>
  <c r="I5" i="22" s="1"/>
  <c r="F19" i="2"/>
  <c r="H5" i="22" s="1"/>
  <c r="F18" i="2"/>
  <c r="G5" i="22" s="1"/>
  <c r="F17" i="2"/>
  <c r="F5" i="22" s="1"/>
  <c r="F16" i="2"/>
  <c r="E5" i="22" s="1"/>
  <c r="F15" i="2"/>
  <c r="D5" i="22" s="1"/>
  <c r="F14" i="2"/>
  <c r="I4" i="22" s="1"/>
  <c r="F13" i="2"/>
  <c r="H4" i="22" s="1"/>
  <c r="F12" i="2"/>
  <c r="G4" i="22" s="1"/>
  <c r="F11" i="2"/>
  <c r="F4" i="22" s="1"/>
  <c r="F10" i="2"/>
  <c r="E4" i="22" s="1"/>
  <c r="F9" i="2"/>
  <c r="D4" i="22" s="1"/>
  <c r="F8" i="2"/>
  <c r="I3" i="22" s="1"/>
  <c r="F7" i="2"/>
  <c r="H3" i="22" s="1"/>
  <c r="F6" i="2"/>
  <c r="G3" i="22" s="1"/>
  <c r="F5" i="2"/>
  <c r="F3" i="22" s="1"/>
  <c r="F4" i="2"/>
  <c r="E3" i="22" s="1"/>
  <c r="F3" i="2"/>
  <c r="D3" i="22" s="1"/>
  <c r="K5" i="22" l="1"/>
  <c r="M9" i="22"/>
  <c r="J6" i="21"/>
  <c r="M6" i="22"/>
  <c r="G6" i="21"/>
  <c r="M14" i="22"/>
  <c r="O6" i="21"/>
  <c r="P9" i="21"/>
  <c r="M13" i="22"/>
  <c r="N6" i="21"/>
  <c r="M8" i="22"/>
  <c r="I6" i="21"/>
  <c r="P8" i="21"/>
  <c r="P10" i="21"/>
  <c r="M12" i="22"/>
  <c r="M6" i="21"/>
  <c r="M11" i="22"/>
  <c r="L6" i="21"/>
  <c r="M5" i="22"/>
  <c r="F6" i="21"/>
  <c r="M7" i="22"/>
  <c r="H6" i="21"/>
  <c r="M10" i="22"/>
  <c r="K6" i="21"/>
  <c r="J5" i="22"/>
  <c r="J4" i="22"/>
  <c r="J8" i="22"/>
  <c r="J12" i="22"/>
  <c r="K11" i="22"/>
  <c r="K4" i="22"/>
  <c r="K8" i="22"/>
  <c r="K12" i="22"/>
  <c r="K9" i="22"/>
  <c r="K13" i="22"/>
  <c r="J3" i="22"/>
  <c r="V3" i="22" s="1"/>
  <c r="J7" i="22"/>
  <c r="J11" i="22"/>
  <c r="J6" i="22"/>
  <c r="J10" i="22"/>
  <c r="J14" i="22"/>
  <c r="K3" i="22"/>
  <c r="S3" i="22" s="1"/>
  <c r="K7" i="22"/>
  <c r="J9" i="22"/>
  <c r="J13" i="22"/>
  <c r="K6" i="22"/>
  <c r="K10" i="22"/>
  <c r="K14" i="22"/>
  <c r="L7" i="21"/>
  <c r="N11" i="22"/>
  <c r="E7" i="21"/>
  <c r="N4" i="22"/>
  <c r="J7" i="21"/>
  <c r="N9" i="22"/>
  <c r="I7" i="21"/>
  <c r="N8" i="22"/>
  <c r="K7" i="21"/>
  <c r="N10" i="22"/>
  <c r="D7" i="21"/>
  <c r="N3" i="22"/>
  <c r="H7" i="21"/>
  <c r="N7" i="22"/>
  <c r="G7" i="21"/>
  <c r="N6" i="22"/>
  <c r="O7" i="21"/>
  <c r="N14" i="22"/>
  <c r="N7" i="21"/>
  <c r="N13" i="22"/>
  <c r="N5" i="22"/>
  <c r="M7" i="21"/>
  <c r="N12" i="22"/>
  <c r="H5" i="21"/>
  <c r="L7" i="22"/>
  <c r="I5" i="21"/>
  <c r="L8" i="22"/>
  <c r="G5" i="21"/>
  <c r="L6" i="22"/>
  <c r="O5" i="21"/>
  <c r="L14" i="22"/>
  <c r="J5" i="21"/>
  <c r="L9" i="22"/>
  <c r="N5" i="21"/>
  <c r="L13" i="22"/>
  <c r="D5" i="21"/>
  <c r="L3" i="22"/>
  <c r="L5" i="22"/>
  <c r="M5" i="21"/>
  <c r="L12" i="22"/>
  <c r="L5" i="21"/>
  <c r="L11" i="22"/>
  <c r="E5" i="21"/>
  <c r="L4" i="22"/>
  <c r="K5" i="21"/>
  <c r="L10" i="22"/>
  <c r="B38" i="2"/>
  <c r="A21" i="2"/>
  <c r="A72" i="2"/>
  <c r="A17" i="17"/>
  <c r="A32" i="2"/>
  <c r="B25" i="2"/>
  <c r="A48" i="2"/>
  <c r="B32" i="17"/>
  <c r="B67" i="17"/>
  <c r="B116" i="18"/>
  <c r="A33" i="2"/>
  <c r="B40" i="2"/>
  <c r="A94" i="17"/>
  <c r="B61" i="17"/>
  <c r="A31" i="18"/>
  <c r="B43" i="2"/>
  <c r="A56" i="2"/>
  <c r="B54" i="17"/>
  <c r="A16" i="2"/>
  <c r="B53" i="2"/>
  <c r="B45" i="17"/>
  <c r="A17" i="2"/>
  <c r="A67" i="2"/>
  <c r="B70" i="2"/>
  <c r="A18" i="2"/>
  <c r="A69" i="2"/>
  <c r="B17" i="2"/>
  <c r="A39" i="17"/>
  <c r="A175" i="18"/>
  <c r="A24" i="2"/>
  <c r="A73" i="2"/>
  <c r="B36" i="2"/>
  <c r="A13" i="17"/>
  <c r="A111" i="18"/>
  <c r="A44" i="2"/>
  <c r="B15" i="2"/>
  <c r="B59" i="2"/>
  <c r="B71" i="17"/>
  <c r="P17" i="21"/>
  <c r="B36" i="18"/>
  <c r="A42" i="20"/>
  <c r="A34" i="2"/>
  <c r="B18" i="2"/>
  <c r="B62" i="2"/>
  <c r="P19" i="21"/>
  <c r="A19" i="2"/>
  <c r="A37" i="2"/>
  <c r="A64" i="2"/>
  <c r="B44" i="2"/>
  <c r="B67" i="2"/>
  <c r="A28" i="17"/>
  <c r="B51" i="17"/>
  <c r="A56" i="17"/>
  <c r="A88" i="17"/>
  <c r="A95" i="18"/>
  <c r="B132" i="18"/>
  <c r="B61" i="2"/>
  <c r="A20" i="2"/>
  <c r="A38" i="2"/>
  <c r="A65" i="2"/>
  <c r="B34" i="2"/>
  <c r="B52" i="2"/>
  <c r="B68" i="2"/>
  <c r="A47" i="17"/>
  <c r="A69" i="17"/>
  <c r="P29" i="21"/>
  <c r="P21" i="21"/>
  <c r="A39" i="18"/>
  <c r="B148" i="18"/>
  <c r="B78" i="17"/>
  <c r="A40" i="2"/>
  <c r="A66" i="2"/>
  <c r="B35" i="2"/>
  <c r="B29" i="17"/>
  <c r="A36" i="17"/>
  <c r="B43" i="17"/>
  <c r="B47" i="17"/>
  <c r="A57" i="17"/>
  <c r="B69" i="17"/>
  <c r="A47" i="18"/>
  <c r="B100" i="18"/>
  <c r="A127" i="18"/>
  <c r="B31" i="20"/>
  <c r="A51" i="17"/>
  <c r="B72" i="17"/>
  <c r="B57" i="17"/>
  <c r="B76" i="17"/>
  <c r="P27" i="21"/>
  <c r="A63" i="18"/>
  <c r="A41" i="2"/>
  <c r="B57" i="2"/>
  <c r="A9" i="2"/>
  <c r="A25" i="2"/>
  <c r="A42" i="2"/>
  <c r="A68" i="2"/>
  <c r="B37" i="2"/>
  <c r="B58" i="2"/>
  <c r="B44" i="17"/>
  <c r="B48" i="17"/>
  <c r="A54" i="17"/>
  <c r="A79" i="18"/>
  <c r="B84" i="18"/>
  <c r="B47" i="20"/>
  <c r="A15" i="20"/>
  <c r="B20" i="20"/>
  <c r="A31" i="20"/>
  <c r="B36" i="20"/>
  <c r="A47" i="20"/>
  <c r="B52" i="20"/>
  <c r="B17" i="17"/>
  <c r="B39" i="17"/>
  <c r="A143" i="18"/>
  <c r="A191" i="18"/>
  <c r="A10" i="20"/>
  <c r="A58" i="20"/>
  <c r="A66" i="17"/>
  <c r="A124" i="18"/>
  <c r="A116" i="18"/>
  <c r="A41" i="20"/>
  <c r="A129" i="18"/>
  <c r="A121" i="18"/>
  <c r="A38" i="20"/>
  <c r="A126" i="18"/>
  <c r="A118" i="18"/>
  <c r="A123" i="18"/>
  <c r="A115" i="18"/>
  <c r="A62" i="17"/>
  <c r="A40" i="20"/>
  <c r="A128" i="18"/>
  <c r="A120" i="18"/>
  <c r="A59" i="17"/>
  <c r="A125" i="18"/>
  <c r="A117" i="18"/>
  <c r="B90" i="17"/>
  <c r="B57" i="20"/>
  <c r="B177" i="18"/>
  <c r="B169" i="18"/>
  <c r="B54" i="20"/>
  <c r="B174" i="18"/>
  <c r="B166" i="18"/>
  <c r="B84" i="17"/>
  <c r="B171" i="18"/>
  <c r="B163" i="18"/>
  <c r="B89" i="17"/>
  <c r="B56" i="20"/>
  <c r="B176" i="18"/>
  <c r="B168" i="18"/>
  <c r="B86" i="17"/>
  <c r="B53" i="20"/>
  <c r="B173" i="18"/>
  <c r="B165" i="18"/>
  <c r="B83" i="17"/>
  <c r="B63" i="2"/>
  <c r="B178" i="18"/>
  <c r="B170" i="18"/>
  <c r="B88" i="17"/>
  <c r="B17" i="20"/>
  <c r="B49" i="18"/>
  <c r="B41" i="18"/>
  <c r="B14" i="20"/>
  <c r="B46" i="18"/>
  <c r="B38" i="18"/>
  <c r="B43" i="18"/>
  <c r="B35" i="18"/>
  <c r="B16" i="20"/>
  <c r="B48" i="18"/>
  <c r="B40" i="18"/>
  <c r="B13" i="20"/>
  <c r="B45" i="18"/>
  <c r="B37" i="18"/>
  <c r="B50" i="18"/>
  <c r="B42" i="18"/>
  <c r="A10" i="2"/>
  <c r="A26" i="2"/>
  <c r="A50" i="2"/>
  <c r="A58" i="2"/>
  <c r="A74" i="2"/>
  <c r="B11" i="2"/>
  <c r="B19" i="2"/>
  <c r="B27" i="2"/>
  <c r="B45" i="2"/>
  <c r="B54" i="2"/>
  <c r="B64" i="2"/>
  <c r="B73" i="2"/>
  <c r="B94" i="17"/>
  <c r="A26" i="18"/>
  <c r="B31" i="18"/>
  <c r="A42" i="18"/>
  <c r="B47" i="18"/>
  <c r="A58" i="18"/>
  <c r="B63" i="18"/>
  <c r="P18" i="21"/>
  <c r="A74" i="18"/>
  <c r="B79" i="18"/>
  <c r="B111" i="18"/>
  <c r="A90" i="18"/>
  <c r="B95" i="18"/>
  <c r="A122" i="18"/>
  <c r="B127" i="18"/>
  <c r="A138" i="18"/>
  <c r="A154" i="18"/>
  <c r="A170" i="18"/>
  <c r="B175" i="18"/>
  <c r="A186" i="18"/>
  <c r="B191" i="18"/>
  <c r="B36" i="17"/>
  <c r="B20" i="18"/>
  <c r="A159" i="18"/>
  <c r="B13" i="17"/>
  <c r="A27" i="17"/>
  <c r="A30" i="17"/>
  <c r="A33" i="17"/>
  <c r="B62" i="17"/>
  <c r="B65" i="17"/>
  <c r="A58" i="17"/>
  <c r="A36" i="20"/>
  <c r="A108" i="18"/>
  <c r="A100" i="18"/>
  <c r="A33" i="20"/>
  <c r="A113" i="18"/>
  <c r="A105" i="18"/>
  <c r="A110" i="18"/>
  <c r="A102" i="18"/>
  <c r="A35" i="20"/>
  <c r="A107" i="18"/>
  <c r="A99" i="18"/>
  <c r="A53" i="17"/>
  <c r="A112" i="18"/>
  <c r="A104" i="18"/>
  <c r="A37" i="20"/>
  <c r="A109" i="18"/>
  <c r="A101" i="18"/>
  <c r="B82" i="17"/>
  <c r="B49" i="20"/>
  <c r="B161" i="18"/>
  <c r="B153" i="18"/>
  <c r="B158" i="18"/>
  <c r="B150" i="18"/>
  <c r="B75" i="17"/>
  <c r="B51" i="20"/>
  <c r="B155" i="18"/>
  <c r="B147" i="18"/>
  <c r="B80" i="17"/>
  <c r="B48" i="20"/>
  <c r="B160" i="18"/>
  <c r="B152" i="18"/>
  <c r="B77" i="17"/>
  <c r="B157" i="18"/>
  <c r="B149" i="18"/>
  <c r="B50" i="20"/>
  <c r="B162" i="18"/>
  <c r="B154" i="18"/>
  <c r="B79" i="17"/>
  <c r="A11" i="2"/>
  <c r="A27" i="2"/>
  <c r="A43" i="2"/>
  <c r="A51" i="2"/>
  <c r="A59" i="2"/>
  <c r="B12" i="2"/>
  <c r="B20" i="2"/>
  <c r="B28" i="2"/>
  <c r="B46" i="2"/>
  <c r="B56" i="2"/>
  <c r="B65" i="2"/>
  <c r="B74" i="2"/>
  <c r="A14" i="17"/>
  <c r="B27" i="17"/>
  <c r="B30" i="17"/>
  <c r="B33" i="17"/>
  <c r="A37" i="17"/>
  <c r="A52" i="17"/>
  <c r="A55" i="17"/>
  <c r="A70" i="17"/>
  <c r="A75" i="17"/>
  <c r="A79" i="17"/>
  <c r="A85" i="17"/>
  <c r="P11" i="21"/>
  <c r="P23" i="21"/>
  <c r="B68" i="18"/>
  <c r="B180" i="18"/>
  <c r="A26" i="20"/>
  <c r="A50" i="17"/>
  <c r="A28" i="20"/>
  <c r="A92" i="18"/>
  <c r="A84" i="18"/>
  <c r="A97" i="18"/>
  <c r="A89" i="18"/>
  <c r="A30" i="20"/>
  <c r="A94" i="18"/>
  <c r="A86" i="18"/>
  <c r="A91" i="18"/>
  <c r="A83" i="18"/>
  <c r="A44" i="17"/>
  <c r="A32" i="20"/>
  <c r="A96" i="18"/>
  <c r="A88" i="18"/>
  <c r="A49" i="17"/>
  <c r="A29" i="20"/>
  <c r="A93" i="18"/>
  <c r="A85" i="18"/>
  <c r="B74" i="17"/>
  <c r="B145" i="18"/>
  <c r="B137" i="18"/>
  <c r="B46" i="20"/>
  <c r="B142" i="18"/>
  <c r="B134" i="18"/>
  <c r="B43" i="20"/>
  <c r="B139" i="18"/>
  <c r="B131" i="18"/>
  <c r="B144" i="18"/>
  <c r="B136" i="18"/>
  <c r="B68" i="17"/>
  <c r="B45" i="20"/>
  <c r="B141" i="18"/>
  <c r="B133" i="18"/>
  <c r="B73" i="17"/>
  <c r="B146" i="18"/>
  <c r="B138" i="18"/>
  <c r="B70" i="17"/>
  <c r="A12" i="2"/>
  <c r="A28" i="2"/>
  <c r="A36" i="2"/>
  <c r="A52" i="2"/>
  <c r="A60" i="2"/>
  <c r="B13" i="2"/>
  <c r="B21" i="2"/>
  <c r="B48" i="2"/>
  <c r="B66" i="2"/>
  <c r="B14" i="17"/>
  <c r="A41" i="17"/>
  <c r="A45" i="17"/>
  <c r="A48" i="17"/>
  <c r="B52" i="17"/>
  <c r="A60" i="17"/>
  <c r="A63" i="17"/>
  <c r="A67" i="17"/>
  <c r="B85" i="17"/>
  <c r="A91" i="17"/>
  <c r="P31" i="21"/>
  <c r="B12" i="20"/>
  <c r="A23" i="20"/>
  <c r="B28" i="20"/>
  <c r="A39" i="20"/>
  <c r="B44" i="20"/>
  <c r="A55" i="20"/>
  <c r="B60" i="20"/>
  <c r="B42" i="17"/>
  <c r="B25" i="20"/>
  <c r="B81" i="18"/>
  <c r="B73" i="18"/>
  <c r="B78" i="18"/>
  <c r="B70" i="18"/>
  <c r="B27" i="20"/>
  <c r="B75" i="18"/>
  <c r="B67" i="18"/>
  <c r="B24" i="20"/>
  <c r="B80" i="18"/>
  <c r="B72" i="18"/>
  <c r="B40" i="17"/>
  <c r="B77" i="18"/>
  <c r="B69" i="18"/>
  <c r="B37" i="17"/>
  <c r="B31" i="2"/>
  <c r="B26" i="20"/>
  <c r="B82" i="18"/>
  <c r="B74" i="18"/>
  <c r="B28" i="18"/>
  <c r="B44" i="18"/>
  <c r="A55" i="18"/>
  <c r="B60" i="18"/>
  <c r="B76" i="18"/>
  <c r="A103" i="18"/>
  <c r="B108" i="18"/>
  <c r="A87" i="18"/>
  <c r="B92" i="18"/>
  <c r="A119" i="18"/>
  <c r="B124" i="18"/>
  <c r="A135" i="18"/>
  <c r="B140" i="18"/>
  <c r="A151" i="18"/>
  <c r="B156" i="18"/>
  <c r="A167" i="18"/>
  <c r="B172" i="18"/>
  <c r="A183" i="18"/>
  <c r="A18" i="20"/>
  <c r="B23" i="20"/>
  <c r="A34" i="20"/>
  <c r="B55" i="20"/>
  <c r="A82" i="17"/>
  <c r="A52" i="20"/>
  <c r="A156" i="18"/>
  <c r="A148" i="18"/>
  <c r="A49" i="20"/>
  <c r="A161" i="18"/>
  <c r="A153" i="18"/>
  <c r="A78" i="17"/>
  <c r="A158" i="18"/>
  <c r="A150" i="18"/>
  <c r="A51" i="20"/>
  <c r="A155" i="18"/>
  <c r="A147" i="18"/>
  <c r="A80" i="17"/>
  <c r="A48" i="20"/>
  <c r="A160" i="18"/>
  <c r="A152" i="18"/>
  <c r="A77" i="17"/>
  <c r="A157" i="18"/>
  <c r="A149" i="18"/>
  <c r="B9" i="2"/>
  <c r="B98" i="17"/>
  <c r="B193" i="18"/>
  <c r="B185" i="18"/>
  <c r="B96" i="17"/>
  <c r="B62" i="20"/>
  <c r="B190" i="18"/>
  <c r="B182" i="18"/>
  <c r="B93" i="17"/>
  <c r="B59" i="20"/>
  <c r="B187" i="18"/>
  <c r="B179" i="18"/>
  <c r="B192" i="18"/>
  <c r="B184" i="18"/>
  <c r="B95" i="17"/>
  <c r="B61" i="20"/>
  <c r="B189" i="18"/>
  <c r="B181" i="18"/>
  <c r="B92" i="17"/>
  <c r="B71" i="2"/>
  <c r="B58" i="20"/>
  <c r="B194" i="18"/>
  <c r="B186" i="18"/>
  <c r="B97" i="17"/>
  <c r="A49" i="2"/>
  <c r="A57" i="2"/>
  <c r="B10" i="2"/>
  <c r="B26" i="2"/>
  <c r="A18" i="17"/>
  <c r="A12" i="20"/>
  <c r="A28" i="18"/>
  <c r="A20" i="18"/>
  <c r="A9" i="20"/>
  <c r="A33" i="18"/>
  <c r="A25" i="18"/>
  <c r="A30" i="18"/>
  <c r="A22" i="18"/>
  <c r="A11" i="20"/>
  <c r="A27" i="18"/>
  <c r="A19" i="18"/>
  <c r="A8" i="20"/>
  <c r="A32" i="18"/>
  <c r="A24" i="18"/>
  <c r="A16" i="17"/>
  <c r="A12" i="17"/>
  <c r="A29" i="18"/>
  <c r="A21" i="18"/>
  <c r="A42" i="17"/>
  <c r="A76" i="18"/>
  <c r="A68" i="18"/>
  <c r="A25" i="20"/>
  <c r="A81" i="18"/>
  <c r="A73" i="18"/>
  <c r="A78" i="18"/>
  <c r="A70" i="18"/>
  <c r="A27" i="20"/>
  <c r="A75" i="18"/>
  <c r="A67" i="18"/>
  <c r="A24" i="20"/>
  <c r="A80" i="18"/>
  <c r="A72" i="18"/>
  <c r="A40" i="17"/>
  <c r="A77" i="18"/>
  <c r="A69" i="18"/>
  <c r="B66" i="17"/>
  <c r="B41" i="20"/>
  <c r="B129" i="18"/>
  <c r="B121" i="18"/>
  <c r="B38" i="20"/>
  <c r="B126" i="18"/>
  <c r="B118" i="18"/>
  <c r="B123" i="18"/>
  <c r="B115" i="18"/>
  <c r="B40" i="20"/>
  <c r="B128" i="18"/>
  <c r="B120" i="18"/>
  <c r="B59" i="17"/>
  <c r="B125" i="18"/>
  <c r="B117" i="18"/>
  <c r="B64" i="17"/>
  <c r="B55" i="2"/>
  <c r="B47" i="2"/>
  <c r="B42" i="20"/>
  <c r="B130" i="18"/>
  <c r="B122" i="18"/>
  <c r="A13" i="2"/>
  <c r="A29" i="2"/>
  <c r="A45" i="2"/>
  <c r="A53" i="2"/>
  <c r="A61" i="2"/>
  <c r="B14" i="2"/>
  <c r="B22" i="2"/>
  <c r="B30" i="2"/>
  <c r="B49" i="2"/>
  <c r="A97" i="17"/>
  <c r="B71" i="18"/>
  <c r="A82" i="18"/>
  <c r="A114" i="18"/>
  <c r="A98" i="18"/>
  <c r="B119" i="18"/>
  <c r="P26" i="21"/>
  <c r="A130" i="18"/>
  <c r="B135" i="18"/>
  <c r="B151" i="18"/>
  <c r="A162" i="18"/>
  <c r="B167" i="18"/>
  <c r="B183" i="18"/>
  <c r="B18" i="17"/>
  <c r="B9" i="20"/>
  <c r="B33" i="18"/>
  <c r="B25" i="18"/>
  <c r="B30" i="18"/>
  <c r="B22" i="18"/>
  <c r="B11" i="20"/>
  <c r="B27" i="18"/>
  <c r="B19" i="18"/>
  <c r="B8" i="20"/>
  <c r="B32" i="18"/>
  <c r="B24" i="18"/>
  <c r="B29" i="18"/>
  <c r="B21" i="18"/>
  <c r="B10" i="20"/>
  <c r="B34" i="18"/>
  <c r="B26" i="18"/>
  <c r="B12" i="17"/>
  <c r="A74" i="17"/>
  <c r="A44" i="20"/>
  <c r="A140" i="18"/>
  <c r="A132" i="18"/>
  <c r="A145" i="18"/>
  <c r="A137" i="18"/>
  <c r="A46" i="20"/>
  <c r="A142" i="18"/>
  <c r="A134" i="18"/>
  <c r="A43" i="20"/>
  <c r="A139" i="18"/>
  <c r="A131" i="18"/>
  <c r="A71" i="17"/>
  <c r="A144" i="18"/>
  <c r="A136" i="18"/>
  <c r="A68" i="17"/>
  <c r="A45" i="20"/>
  <c r="A141" i="18"/>
  <c r="A133" i="18"/>
  <c r="A73" i="17"/>
  <c r="B34" i="17"/>
  <c r="B65" i="18"/>
  <c r="B57" i="18"/>
  <c r="B22" i="20"/>
  <c r="B62" i="18"/>
  <c r="B54" i="18"/>
  <c r="B19" i="20"/>
  <c r="B59" i="18"/>
  <c r="B51" i="18"/>
  <c r="B64" i="18"/>
  <c r="B56" i="18"/>
  <c r="B21" i="20"/>
  <c r="B61" i="18"/>
  <c r="B53" i="18"/>
  <c r="B28" i="17"/>
  <c r="B18" i="20"/>
  <c r="B66" i="18"/>
  <c r="B58" i="18"/>
  <c r="B72" i="2"/>
  <c r="B52" i="18"/>
  <c r="A15" i="17"/>
  <c r="B31" i="17"/>
  <c r="A35" i="17"/>
  <c r="A38" i="17"/>
  <c r="B41" i="17"/>
  <c r="B60" i="17"/>
  <c r="B63" i="17"/>
  <c r="A76" i="17"/>
  <c r="B91" i="17"/>
  <c r="A98" i="17"/>
  <c r="A60" i="20"/>
  <c r="A188" i="18"/>
  <c r="A180" i="18"/>
  <c r="A193" i="18"/>
  <c r="A185" i="18"/>
  <c r="A96" i="17"/>
  <c r="A62" i="20"/>
  <c r="A190" i="18"/>
  <c r="A182" i="18"/>
  <c r="A93" i="17"/>
  <c r="A59" i="20"/>
  <c r="A187" i="18"/>
  <c r="A179" i="18"/>
  <c r="A192" i="18"/>
  <c r="A184" i="18"/>
  <c r="A95" i="17"/>
  <c r="A61" i="20"/>
  <c r="A189" i="18"/>
  <c r="A181" i="18"/>
  <c r="A92" i="17"/>
  <c r="A34" i="17"/>
  <c r="A20" i="20"/>
  <c r="A60" i="18"/>
  <c r="A52" i="18"/>
  <c r="A65" i="18"/>
  <c r="A57" i="18"/>
  <c r="A22" i="20"/>
  <c r="A62" i="18"/>
  <c r="A54" i="18"/>
  <c r="A19" i="20"/>
  <c r="A59" i="18"/>
  <c r="A51" i="18"/>
  <c r="A64" i="18"/>
  <c r="A56" i="18"/>
  <c r="A31" i="17"/>
  <c r="A21" i="20"/>
  <c r="A61" i="18"/>
  <c r="A53" i="18"/>
  <c r="B58" i="17"/>
  <c r="B33" i="20"/>
  <c r="B113" i="18"/>
  <c r="B105" i="18"/>
  <c r="B110" i="18"/>
  <c r="B102" i="18"/>
  <c r="B35" i="20"/>
  <c r="B107" i="18"/>
  <c r="B99" i="18"/>
  <c r="B112" i="18"/>
  <c r="B104" i="18"/>
  <c r="B37" i="20"/>
  <c r="B109" i="18"/>
  <c r="B101" i="18"/>
  <c r="B55" i="17"/>
  <c r="B39" i="2"/>
  <c r="B34" i="20"/>
  <c r="B114" i="18"/>
  <c r="B106" i="18"/>
  <c r="A14" i="2"/>
  <c r="A22" i="2"/>
  <c r="A30" i="2"/>
  <c r="A46" i="2"/>
  <c r="A54" i="2"/>
  <c r="A62" i="2"/>
  <c r="A70" i="2"/>
  <c r="B23" i="2"/>
  <c r="B32" i="2"/>
  <c r="B41" i="2"/>
  <c r="B50" i="2"/>
  <c r="A11" i="17"/>
  <c r="B15" i="17"/>
  <c r="B35" i="17"/>
  <c r="B38" i="17"/>
  <c r="B53" i="17"/>
  <c r="B56" i="17"/>
  <c r="A81" i="17"/>
  <c r="A34" i="18"/>
  <c r="B39" i="18"/>
  <c r="A90" i="17"/>
  <c r="A172" i="18"/>
  <c r="A164" i="18"/>
  <c r="A57" i="20"/>
  <c r="A177" i="18"/>
  <c r="A169" i="18"/>
  <c r="A87" i="17"/>
  <c r="A54" i="20"/>
  <c r="A174" i="18"/>
  <c r="A166" i="18"/>
  <c r="A84" i="17"/>
  <c r="A171" i="18"/>
  <c r="A163" i="18"/>
  <c r="A89" i="17"/>
  <c r="A56" i="20"/>
  <c r="A176" i="18"/>
  <c r="A168" i="18"/>
  <c r="A86" i="17"/>
  <c r="A53" i="20"/>
  <c r="A173" i="18"/>
  <c r="A165" i="18"/>
  <c r="A83" i="17"/>
  <c r="A44" i="18"/>
  <c r="A36" i="18"/>
  <c r="A17" i="20"/>
  <c r="A49" i="18"/>
  <c r="A41" i="18"/>
  <c r="A14" i="20"/>
  <c r="A46" i="18"/>
  <c r="A38" i="18"/>
  <c r="A43" i="18"/>
  <c r="A35" i="18"/>
  <c r="A16" i="20"/>
  <c r="A48" i="18"/>
  <c r="A40" i="18"/>
  <c r="A13" i="20"/>
  <c r="A45" i="18"/>
  <c r="A37" i="18"/>
  <c r="B50" i="17"/>
  <c r="B97" i="18"/>
  <c r="B89" i="18"/>
  <c r="B30" i="20"/>
  <c r="B94" i="18"/>
  <c r="B86" i="18"/>
  <c r="B91" i="18"/>
  <c r="B83" i="18"/>
  <c r="B32" i="20"/>
  <c r="B96" i="18"/>
  <c r="B88" i="18"/>
  <c r="B49" i="17"/>
  <c r="B29" i="20"/>
  <c r="B93" i="18"/>
  <c r="B85" i="18"/>
  <c r="B46" i="17"/>
  <c r="B98" i="18"/>
  <c r="B90" i="18"/>
  <c r="A15" i="2"/>
  <c r="A23" i="2"/>
  <c r="A31" i="2"/>
  <c r="A39" i="2"/>
  <c r="A47" i="2"/>
  <c r="A55" i="2"/>
  <c r="A63" i="2"/>
  <c r="A71" i="2"/>
  <c r="B16" i="2"/>
  <c r="B24" i="2"/>
  <c r="B33" i="2"/>
  <c r="B42" i="2"/>
  <c r="B51" i="2"/>
  <c r="B60" i="2"/>
  <c r="B69" i="2"/>
  <c r="B11" i="17"/>
  <c r="B16" i="17"/>
  <c r="A29" i="17"/>
  <c r="A32" i="17"/>
  <c r="A43" i="17"/>
  <c r="A46" i="17"/>
  <c r="A61" i="17"/>
  <c r="A64" i="17"/>
  <c r="A72" i="17"/>
  <c r="B81" i="17"/>
  <c r="B87" i="17"/>
  <c r="P22" i="21"/>
  <c r="P24" i="21"/>
  <c r="P32" i="21"/>
  <c r="P30" i="21"/>
  <c r="P25" i="21"/>
  <c r="P20" i="21"/>
  <c r="P28" i="21"/>
  <c r="P37" i="21"/>
  <c r="P38" i="21"/>
  <c r="P41" i="21"/>
  <c r="P39" i="21"/>
  <c r="P40" i="21"/>
  <c r="T3" i="22" l="1"/>
  <c r="S5" i="22"/>
  <c r="Q3" i="22"/>
  <c r="P3" i="22"/>
  <c r="W5" i="22"/>
  <c r="P6" i="21"/>
  <c r="V5" i="22"/>
  <c r="R5" i="22"/>
  <c r="W3" i="22"/>
  <c r="W9" i="22"/>
  <c r="S9" i="22"/>
  <c r="V14" i="22"/>
  <c r="R14" i="22"/>
  <c r="W12" i="22"/>
  <c r="S12" i="22"/>
  <c r="W14" i="22"/>
  <c r="S14" i="22"/>
  <c r="V10" i="22"/>
  <c r="R10" i="22"/>
  <c r="W8" i="22"/>
  <c r="S8" i="22"/>
  <c r="W10" i="22"/>
  <c r="S10" i="22"/>
  <c r="V6" i="22"/>
  <c r="R6" i="22"/>
  <c r="W4" i="22"/>
  <c r="S4" i="22"/>
  <c r="W6" i="22"/>
  <c r="S6" i="22"/>
  <c r="V11" i="22"/>
  <c r="R11" i="22"/>
  <c r="W11" i="22"/>
  <c r="S11" i="22"/>
  <c r="V13" i="22"/>
  <c r="R13" i="22"/>
  <c r="V7" i="22"/>
  <c r="R7" i="22"/>
  <c r="V12" i="22"/>
  <c r="R12" i="22"/>
  <c r="V9" i="22"/>
  <c r="R9" i="22"/>
  <c r="R3" i="22"/>
  <c r="V8" i="22"/>
  <c r="R8" i="22"/>
  <c r="W7" i="22"/>
  <c r="S7" i="22"/>
  <c r="W13" i="22"/>
  <c r="S13" i="22"/>
  <c r="V4" i="22"/>
  <c r="R4" i="22"/>
  <c r="T5" i="22"/>
  <c r="U5" i="22"/>
  <c r="T7" i="22"/>
  <c r="U7" i="22"/>
  <c r="T9" i="22"/>
  <c r="U9" i="22"/>
  <c r="T13" i="22"/>
  <c r="U13" i="22"/>
  <c r="U3" i="22"/>
  <c r="T4" i="22"/>
  <c r="U4" i="22"/>
  <c r="T10" i="22"/>
  <c r="U10" i="22"/>
  <c r="T14" i="22"/>
  <c r="U14" i="22"/>
  <c r="T11" i="22"/>
  <c r="U11" i="22"/>
  <c r="T12" i="22"/>
  <c r="U12" i="22"/>
  <c r="T8" i="22"/>
  <c r="U8" i="22"/>
  <c r="T6" i="22"/>
  <c r="U6" i="22"/>
  <c r="P9" i="22"/>
  <c r="Q9" i="22"/>
  <c r="P5" i="22"/>
  <c r="Q5" i="22"/>
  <c r="P12" i="22"/>
  <c r="Q12" i="22"/>
  <c r="P10" i="22"/>
  <c r="Q10" i="22"/>
  <c r="P14" i="22"/>
  <c r="Q14" i="22"/>
  <c r="P4" i="22"/>
  <c r="Q4" i="22"/>
  <c r="P6" i="22"/>
  <c r="Q6" i="22"/>
  <c r="P13" i="22"/>
  <c r="Q13" i="22"/>
  <c r="P11" i="22"/>
  <c r="Q11" i="22"/>
  <c r="P8" i="22"/>
  <c r="Q8" i="22"/>
  <c r="P7" i="22"/>
  <c r="Q7" i="22"/>
  <c r="P7" i="21"/>
  <c r="P5" i="21"/>
</calcChain>
</file>

<file path=xl/sharedStrings.xml><?xml version="1.0" encoding="utf-8"?>
<sst xmlns="http://schemas.openxmlformats.org/spreadsheetml/2006/main" count="1604" uniqueCount="108">
  <si>
    <t>Príloha č. 5 (odporúčaný formát prílohy)</t>
  </si>
  <si>
    <t>Názov subjektu</t>
  </si>
  <si>
    <t>Počet TSP/TP/OP vo výkone</t>
  </si>
  <si>
    <t>Mená TSP/TP/OP vo výkone</t>
  </si>
  <si>
    <t>A: KLIENTI A KONTAKTY S OSOBAMI ZO ZOZNAMU JEDNOTLIVCOV</t>
  </si>
  <si>
    <t>Aktuálny počet osôb v Zozname jednotlivcov</t>
  </si>
  <si>
    <t>Celkový počet kontaktov s osobami zo Zoznamu jednotlivcov</t>
  </si>
  <si>
    <t>Počet zrušených kontaktov [1]</t>
  </si>
  <si>
    <t>[1] resp. klient nezastihnutý</t>
  </si>
  <si>
    <t>Popis:</t>
  </si>
  <si>
    <t>Počet osôb:</t>
  </si>
  <si>
    <t>B: TÉMY</t>
  </si>
  <si>
    <t>Sociálne zabezpečenie</t>
  </si>
  <si>
    <t>Financie</t>
  </si>
  <si>
    <t>Zamestnanie</t>
  </si>
  <si>
    <t>Bývanie</t>
  </si>
  <si>
    <t>Zdravie</t>
  </si>
  <si>
    <t>Vzťahy</t>
  </si>
  <si>
    <t>Vzdelanie</t>
  </si>
  <si>
    <t>iné</t>
  </si>
  <si>
    <t>počet</t>
  </si>
  <si>
    <t>ČINNOSTI TP/TSP</t>
  </si>
  <si>
    <t>poskytnutie info /poradenstvo</t>
  </si>
  <si>
    <t>pomoc pri/ advokačné činnosti</t>
  </si>
  <si>
    <t>pomoc pri/ prevenčné  činnosti</t>
  </si>
  <si>
    <t>pomoc pri/ krízová intervencia</t>
  </si>
  <si>
    <t>nácvik zručností</t>
  </si>
  <si>
    <t>sprevádzanie klienta</t>
  </si>
  <si>
    <t>spolupráca s R/OP</t>
  </si>
  <si>
    <t xml:space="preserve">získavanie spätnej väzby od klienta </t>
  </si>
  <si>
    <t>C: NEPRIAME AKTIVITY</t>
  </si>
  <si>
    <t>Mapovanie</t>
  </si>
  <si>
    <t>Sieťovanie</t>
  </si>
  <si>
    <t>Advokácia</t>
  </si>
  <si>
    <t>Prevencia</t>
  </si>
  <si>
    <t>Iné aktivity</t>
  </si>
  <si>
    <t>cieľ aktivity:</t>
  </si>
  <si>
    <t>D: Téma na poradu, nápady, potreby tímu, atď. :</t>
  </si>
  <si>
    <t xml:space="preserve">Vypracoval/a: </t>
  </si>
  <si>
    <t xml:space="preserve">Dátum: </t>
  </si>
  <si>
    <r>
      <t>-</t>
    </r>
    <r>
      <rPr>
        <sz val="11"/>
        <rFont val="Calibri"/>
        <family val="2"/>
        <charset val="238"/>
        <scheme val="minor"/>
      </rPr>
      <t>          z toho počet osôb v kontakte v  mesiaci</t>
    </r>
  </si>
  <si>
    <r>
      <t>-</t>
    </r>
    <r>
      <rPr>
        <sz val="11"/>
        <rFont val="Calibri"/>
        <family val="2"/>
        <charset val="238"/>
        <scheme val="minor"/>
      </rPr>
      <t>          z toho počet kontaktov v teréne</t>
    </r>
  </si>
  <si>
    <r>
      <t>-</t>
    </r>
    <r>
      <rPr>
        <sz val="11"/>
        <rFont val="Calibri"/>
        <family val="2"/>
        <charset val="238"/>
        <scheme val="minor"/>
      </rPr>
      <t>          z toho počet kontaktov v kancelárii</t>
    </r>
  </si>
  <si>
    <r>
      <t>-</t>
    </r>
    <r>
      <rPr>
        <sz val="11"/>
        <rFont val="Calibri"/>
        <family val="2"/>
        <charset val="238"/>
        <scheme val="minor"/>
      </rPr>
      <t>          z toho počet kontaktov cez telekom. média</t>
    </r>
  </si>
  <si>
    <t>TSP</t>
  </si>
  <si>
    <t>TP</t>
  </si>
  <si>
    <t>OP</t>
  </si>
  <si>
    <t xml:space="preserve">Zazmluvnený počet </t>
  </si>
  <si>
    <t>Mesačný prehľad činností (TSP/TP) za obdobie</t>
  </si>
  <si>
    <t>1 strana</t>
  </si>
  <si>
    <t>2 strana</t>
  </si>
  <si>
    <t>3 strana</t>
  </si>
  <si>
    <t>Číslo zmluvy o spolupráci</t>
  </si>
  <si>
    <t>Počet (zazmluvnený / vo výkone)</t>
  </si>
  <si>
    <t>zazmluvnený</t>
  </si>
  <si>
    <t>vo výkone</t>
  </si>
  <si>
    <t>TSP / TP / OP</t>
  </si>
  <si>
    <t>Počet</t>
  </si>
  <si>
    <t>Obdobie</t>
  </si>
  <si>
    <t>Sumár zamestnanci</t>
  </si>
  <si>
    <t>z toho počet kontaktov v teréne</t>
  </si>
  <si>
    <t>z toho počet kontaktov v kancelárii</t>
  </si>
  <si>
    <t>z toho počet kontaktov cez telekom. média</t>
  </si>
  <si>
    <t>Počet zrušených kontaktov</t>
  </si>
  <si>
    <t>Klienti</t>
  </si>
  <si>
    <t>Témy / činnosti TSP TP</t>
  </si>
  <si>
    <t>Názov témy / činnosti</t>
  </si>
  <si>
    <t>B: TÉMY / činnosti TSP TP</t>
  </si>
  <si>
    <t>financie</t>
  </si>
  <si>
    <t>sociálne zabezpečenie</t>
  </si>
  <si>
    <t>zamestnanie</t>
  </si>
  <si>
    <t>bývanie</t>
  </si>
  <si>
    <t>zdravie</t>
  </si>
  <si>
    <t>vzťahy</t>
  </si>
  <si>
    <t>vzdelanie</t>
  </si>
  <si>
    <t>B: Témy / činnosti</t>
  </si>
  <si>
    <t>témy</t>
  </si>
  <si>
    <t>činnosti</t>
  </si>
  <si>
    <t>Názov nepriamej aktivity</t>
  </si>
  <si>
    <t>B: TÉMY A ČINNOSTI</t>
  </si>
  <si>
    <t>C: NEPRIAME KTIVITY</t>
  </si>
  <si>
    <t>Téma /činnosť</t>
  </si>
  <si>
    <t>Názov</t>
  </si>
  <si>
    <t>B: TÉMY A ČINNOSTI TSP TP</t>
  </si>
  <si>
    <t>z toho počet osôb v kontakte v  mesiaci</t>
  </si>
  <si>
    <t>z toho počet osôb v kontakte v  mesiaci</t>
  </si>
  <si>
    <t>Počet jednorázových klientov v mesiaci</t>
  </si>
  <si>
    <t>SPOLU</t>
  </si>
  <si>
    <r>
      <t>-</t>
    </r>
    <r>
      <rPr>
        <sz val="11"/>
        <rFont val="Calibri"/>
        <family val="2"/>
        <charset val="238"/>
        <scheme val="minor"/>
      </rPr>
      <t>          z toho počet osôb v kontakte v mesiaci</t>
    </r>
  </si>
  <si>
    <t xml:space="preserve">získavanie spätnej väzby 
od klienta </t>
  </si>
  <si>
    <t>E: Téma od RK:</t>
  </si>
  <si>
    <r>
      <rPr>
        <b/>
        <sz val="11"/>
        <rFont val="Calibri"/>
        <family val="2"/>
        <charset val="238"/>
        <scheme val="minor"/>
      </rPr>
      <t xml:space="preserve">Zhrnutie nepriamych aktivít: </t>
    </r>
    <r>
      <rPr>
        <sz val="11"/>
        <rFont val="Calibri"/>
        <family val="2"/>
        <charset val="238"/>
        <scheme val="minor"/>
      </rPr>
      <t xml:space="preserve">
(popis východiskovej situácie, cieľ aktivít, popis priebehu, dopadu, výstupov, plán nadväzných činností do budúcna...)</t>
    </r>
  </si>
  <si>
    <r>
      <t xml:space="preserve">Zhrnutie nepriamych aktivít: </t>
    </r>
    <r>
      <rPr>
        <sz val="11"/>
        <rFont val="Calibri"/>
        <family val="2"/>
        <charset val="238"/>
        <scheme val="minor"/>
      </rPr>
      <t xml:space="preserve">
(popis východiskovej situácie, cieľ aktivít, popis priebehu, dopadu, výstupov, plán nadväzných činností do budúcna...)</t>
    </r>
  </si>
  <si>
    <r>
      <t xml:space="preserve">Zhodnotenie kontaktov
</t>
    </r>
    <r>
      <rPr>
        <sz val="11"/>
        <rFont val="Calibri"/>
        <family val="2"/>
        <charset val="238"/>
        <scheme val="minor"/>
      </rPr>
      <t xml:space="preserve">(priestor pre </t>
    </r>
    <r>
      <rPr>
        <b/>
        <sz val="11"/>
        <rFont val="Calibri"/>
        <family val="2"/>
        <charset val="238"/>
        <scheme val="minor"/>
      </rPr>
      <t>popis práce s klientami zo Zoznamu jednotlivcov</t>
    </r>
    <r>
      <rPr>
        <sz val="11"/>
        <rFont val="Calibri"/>
        <family val="2"/>
        <charset val="238"/>
        <scheme val="minor"/>
      </rPr>
      <t xml:space="preserve"> - zmeny oproti minulému mesiacu, zdroj prvokontaktov, zdôvodnenie nárastu/úbytku klientov, zdôvodnenie prevládajúceho typu kontaktu, výhody resp. nevýhody...)</t>
    </r>
  </si>
  <si>
    <t>spolupráca s OP</t>
  </si>
  <si>
    <t>Počet zazmluvnených zamestnancov SPOLU</t>
  </si>
  <si>
    <t>Počet zamestnancov vo výkone SPOLU</t>
  </si>
  <si>
    <t>Celkový počet konaktov v zozname jednotlivca na počet Zazmluv. Zam.</t>
  </si>
  <si>
    <t>Celkový počet konaktov v zozname jednotlivca na počet  Zam. Vo výkone</t>
  </si>
  <si>
    <t>Počet osôb v zozname jednotlivca za mesiac na počet Zazmluv. Zam.</t>
  </si>
  <si>
    <t>Počet osôb v zozname jednotlivca za mesiac na počet zam. Vo výkone</t>
  </si>
  <si>
    <r>
      <t xml:space="preserve">(Priestor pre </t>
    </r>
    <r>
      <rPr>
        <b/>
        <sz val="11"/>
        <rFont val="Calibri"/>
        <family val="2"/>
        <charset val="238"/>
        <scheme val="minor"/>
      </rPr>
      <t>popis práce s jednorazovými klientami, ktorí nie sú evidovaní v Zozname jednotlivcov</t>
    </r>
    <r>
      <rPr>
        <sz val="11"/>
        <rFont val="Calibri"/>
        <family val="2"/>
        <charset val="238"/>
        <scheme val="minor"/>
      </rPr>
      <t xml:space="preserve"> a teda ani neboli uvedení v tabuľke ani textoch vyššie, zhodnotenie zmeny oproti minulému mesiacu)</t>
    </r>
  </si>
  <si>
    <t>Aktuálny počet osôb v zozname jednotlivca na počet Zazmluv. Zam.</t>
  </si>
  <si>
    <t>Aktuálny počet osôb v zozname jednotlivca na počet Zam.vo výkone</t>
  </si>
  <si>
    <t>Počet jednorazových kontaktov na počet zazmluv. Zam.</t>
  </si>
  <si>
    <t>Počet jednorazových  kontaktov na počet zam. Vo výkone</t>
  </si>
  <si>
    <r>
      <rPr>
        <b/>
        <sz val="11"/>
        <rFont val="Calibri"/>
        <family val="2"/>
        <charset val="238"/>
        <scheme val="minor"/>
      </rPr>
      <t xml:space="preserve">Zhrnutie najvýraznejšej témy a činnosti, ich zhodnotenie: </t>
    </r>
    <r>
      <rPr>
        <sz val="11"/>
        <rFont val="Calibri"/>
        <family val="2"/>
        <charset val="238"/>
        <scheme val="minor"/>
      </rPr>
      <t xml:space="preserve">
(špecifická téma, situácia v komunite, ktorá má za následok práve dominanciu tejto témy, či činnosti, vzťah medzi majoritou a minoritou, zhodnotenie zmeny oproti minulému mesiacu...)</t>
    </r>
  </si>
  <si>
    <r>
      <t xml:space="preserve">Zhrnutie najvýraznejšej témy a činnosti, ich zhodnotenie: </t>
    </r>
    <r>
      <rPr>
        <sz val="11"/>
        <rFont val="Calibri"/>
        <family val="2"/>
        <charset val="238"/>
        <scheme val="minor"/>
      </rPr>
      <t xml:space="preserve">
(špecifická téma, situácia v komunite, ktorá má za následok práve dominanciu tejto témy, či činnosti, vzťah medzi majoritou a minoritou, zhodnotenie zmeny oproti minulému mesiacu...)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</si>
</sst>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\/\ yyyy"/>
    <numFmt numFmtId="165" formatCode="mm\/yyyy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5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b/>
      <i/>
      <sz val="12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5"/>
      <name val="Calibri"/>
      <family val="2"/>
      <charset val="238"/>
      <scheme val="minor"/>
    </font>
    <font>
      <b/>
      <i/>
      <sz val="9"/>
      <color theme="8"/>
      <name val="Calibri"/>
      <family val="2"/>
      <charset val="238"/>
      <scheme val="minor"/>
    </font>
    <font>
      <b/>
      <i/>
      <sz val="9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 style="medium">
        <color rgb="FF5B9BD5"/>
      </right>
      <top/>
      <bottom/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/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n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/>
      <bottom style="thick">
        <color theme="4"/>
      </bottom>
      <diagonal/>
    </border>
    <border>
      <left/>
      <right style="thin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/>
      </left>
      <right/>
      <top style="thin">
        <color theme="4" tint="-0.24994659260841701"/>
      </top>
      <bottom style="thin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4">
    <xf numFmtId="0" fontId="0" fillId="0" borderId="0" xfId="0"/>
    <xf numFmtId="0" fontId="0" fillId="3" borderId="0" xfId="0" applyFont="1" applyFill="1"/>
    <xf numFmtId="0" fontId="1" fillId="3" borderId="0" xfId="0" applyFont="1" applyFill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65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0" fillId="0" borderId="7" xfId="0" applyBorder="1"/>
    <xf numFmtId="14" fontId="0" fillId="0" borderId="7" xfId="0" applyNumberFormat="1" applyBorder="1"/>
    <xf numFmtId="0" fontId="0" fillId="0" borderId="7" xfId="0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165" fontId="8" fillId="4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165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1" fillId="6" borderId="28" xfId="0" applyFont="1" applyFill="1" applyBorder="1"/>
    <xf numFmtId="14" fontId="0" fillId="3" borderId="0" xfId="0" applyNumberFormat="1" applyFont="1" applyFill="1"/>
    <xf numFmtId="0" fontId="0" fillId="3" borderId="0" xfId="0" applyFont="1" applyFill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" fillId="6" borderId="29" xfId="0" applyFont="1" applyFill="1" applyBorder="1"/>
    <xf numFmtId="0" fontId="1" fillId="3" borderId="0" xfId="0" applyFont="1" applyFill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165" fontId="4" fillId="6" borderId="23" xfId="0" applyNumberFormat="1" applyFont="1" applyFill="1" applyBorder="1" applyAlignment="1">
      <alignment horizontal="center" vertical="center"/>
    </xf>
    <xf numFmtId="165" fontId="4" fillId="6" borderId="24" xfId="0" applyNumberFormat="1" applyFont="1" applyFill="1" applyBorder="1" applyAlignment="1">
      <alignment horizontal="center" vertical="center"/>
    </xf>
    <xf numFmtId="165" fontId="4" fillId="6" borderId="25" xfId="0" applyNumberFormat="1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0" fontId="5" fillId="3" borderId="38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vertical="center"/>
    </xf>
    <xf numFmtId="0" fontId="4" fillId="6" borderId="28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0" xfId="0" applyBorder="1" applyAlignment="1">
      <alignment wrapText="1"/>
    </xf>
    <xf numFmtId="0" fontId="9" fillId="6" borderId="16" xfId="0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14" fontId="0" fillId="0" borderId="0" xfId="0" applyNumberFormat="1" applyBorder="1"/>
    <xf numFmtId="0" fontId="14" fillId="6" borderId="48" xfId="0" applyFont="1" applyFill="1" applyBorder="1"/>
    <xf numFmtId="0" fontId="0" fillId="6" borderId="49" xfId="0" applyFill="1" applyBorder="1"/>
    <xf numFmtId="0" fontId="0" fillId="6" borderId="50" xfId="0" applyFill="1" applyBorder="1"/>
    <xf numFmtId="0" fontId="14" fillId="6" borderId="50" xfId="0" applyFont="1" applyFill="1" applyBorder="1"/>
    <xf numFmtId="0" fontId="14" fillId="6" borderId="51" xfId="0" applyFont="1" applyFill="1" applyBorder="1"/>
    <xf numFmtId="0" fontId="14" fillId="6" borderId="52" xfId="0" applyFont="1" applyFill="1" applyBorder="1"/>
    <xf numFmtId="0" fontId="0" fillId="4" borderId="53" xfId="0" applyFill="1" applyBorder="1"/>
    <xf numFmtId="0" fontId="0" fillId="4" borderId="54" xfId="0" applyFill="1" applyBorder="1"/>
    <xf numFmtId="0" fontId="0" fillId="7" borderId="60" xfId="0" applyFill="1" applyBorder="1" applyAlignment="1">
      <alignment wrapText="1"/>
    </xf>
    <xf numFmtId="0" fontId="0" fillId="6" borderId="53" xfId="0" applyFill="1" applyBorder="1"/>
    <xf numFmtId="0" fontId="0" fillId="8" borderId="53" xfId="0" applyFill="1" applyBorder="1"/>
    <xf numFmtId="0" fontId="0" fillId="9" borderId="54" xfId="0" applyFill="1" applyBorder="1"/>
    <xf numFmtId="0" fontId="0" fillId="7" borderId="60" xfId="0" applyFill="1" applyBorder="1"/>
    <xf numFmtId="0" fontId="18" fillId="7" borderId="53" xfId="0" applyFont="1" applyFill="1" applyBorder="1"/>
    <xf numFmtId="0" fontId="18" fillId="6" borderId="53" xfId="0" applyFont="1" applyFill="1" applyBorder="1"/>
    <xf numFmtId="0" fontId="0" fillId="9" borderId="53" xfId="0" applyFill="1" applyBorder="1"/>
    <xf numFmtId="0" fontId="0" fillId="4" borderId="60" xfId="0" applyFill="1" applyBorder="1"/>
    <xf numFmtId="0" fontId="0" fillId="4" borderId="61" xfId="0" applyFill="1" applyBorder="1"/>
    <xf numFmtId="0" fontId="8" fillId="4" borderId="65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4" borderId="67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16" fillId="4" borderId="66" xfId="0" applyFont="1" applyFill="1" applyBorder="1" applyAlignment="1">
      <alignment horizontal="center" vertical="center" wrapText="1"/>
    </xf>
    <xf numFmtId="0" fontId="17" fillId="4" borderId="67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9" borderId="67" xfId="0" applyFont="1" applyFill="1" applyBorder="1" applyAlignment="1">
      <alignment horizontal="center" vertical="center" wrapText="1"/>
    </xf>
    <xf numFmtId="0" fontId="16" fillId="7" borderId="65" xfId="0" applyFont="1" applyFill="1" applyBorder="1" applyAlignment="1">
      <alignment horizontal="center" vertical="center" wrapText="1"/>
    </xf>
    <xf numFmtId="0" fontId="17" fillId="7" borderId="66" xfId="0" applyFont="1" applyFill="1" applyBorder="1" applyAlignment="1">
      <alignment horizontal="center" vertical="center" wrapText="1"/>
    </xf>
    <xf numFmtId="0" fontId="16" fillId="6" borderId="66" xfId="0" applyFont="1" applyFill="1" applyBorder="1" applyAlignment="1">
      <alignment horizontal="center" vertical="center" wrapText="1"/>
    </xf>
    <xf numFmtId="0" fontId="17" fillId="6" borderId="66" xfId="0" applyFont="1" applyFill="1" applyBorder="1" applyAlignment="1">
      <alignment horizontal="center" vertical="center" wrapText="1"/>
    </xf>
    <xf numFmtId="0" fontId="16" fillId="8" borderId="66" xfId="0" applyFont="1" applyFill="1" applyBorder="1" applyAlignment="1">
      <alignment horizontal="center" vertical="center" wrapText="1"/>
    </xf>
    <xf numFmtId="0" fontId="17" fillId="8" borderId="66" xfId="0" applyFont="1" applyFill="1" applyBorder="1" applyAlignment="1">
      <alignment horizontal="center" vertical="center" wrapText="1"/>
    </xf>
    <xf numFmtId="0" fontId="16" fillId="9" borderId="66" xfId="0" applyFont="1" applyFill="1" applyBorder="1" applyAlignment="1">
      <alignment horizontal="center" vertical="center" wrapText="1"/>
    </xf>
    <xf numFmtId="0" fontId="17" fillId="9" borderId="67" xfId="0" applyFont="1" applyFill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0" fillId="6" borderId="18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4" fontId="0" fillId="0" borderId="64" xfId="0" applyNumberForma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4" fontId="0" fillId="0" borderId="59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10" fillId="6" borderId="18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left" vertical="center"/>
    </xf>
    <xf numFmtId="0" fontId="0" fillId="3" borderId="0" xfId="0" applyFont="1" applyFill="1" applyProtection="1"/>
    <xf numFmtId="0" fontId="0" fillId="5" borderId="0" xfId="0" applyFont="1" applyFill="1" applyProtection="1"/>
    <xf numFmtId="0" fontId="0" fillId="3" borderId="0" xfId="0" applyFont="1" applyFill="1" applyAlignment="1" applyProtection="1">
      <alignment horizontal="center"/>
    </xf>
    <xf numFmtId="0" fontId="0" fillId="3" borderId="0" xfId="0" applyFont="1" applyFill="1" applyAlignment="1" applyProtection="1">
      <alignment vertical="center"/>
    </xf>
    <xf numFmtId="0" fontId="12" fillId="4" borderId="6" xfId="0" applyFont="1" applyFill="1" applyBorder="1" applyAlignment="1" applyProtection="1">
      <alignment horizontal="right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horizontal="righ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1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left" vertical="center" wrapText="1"/>
    </xf>
    <xf numFmtId="0" fontId="1" fillId="5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1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vertical="center"/>
    </xf>
    <xf numFmtId="0" fontId="5" fillId="3" borderId="0" xfId="0" applyFont="1" applyFill="1" applyProtection="1"/>
    <xf numFmtId="0" fontId="7" fillId="3" borderId="0" xfId="0" applyFont="1" applyFill="1" applyBorder="1" applyAlignment="1" applyProtection="1">
      <alignment horizontal="right" vertical="center" wrapText="1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 applyProtection="1">
      <alignment horizontal="center" vertical="center" wrapText="1"/>
      <protection locked="0"/>
    </xf>
    <xf numFmtId="0" fontId="0" fillId="0" borderId="15" xfId="0" applyFill="1" applyBorder="1"/>
    <xf numFmtId="0" fontId="0" fillId="0" borderId="45" xfId="0" applyFill="1" applyBorder="1"/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5" fillId="0" borderId="21" xfId="0" quotePrefix="1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4" borderId="69" xfId="0" applyFont="1" applyFill="1" applyBorder="1" applyAlignment="1" applyProtection="1">
      <alignment horizontal="left" vertical="center"/>
      <protection locked="0"/>
    </xf>
    <xf numFmtId="0" fontId="5" fillId="4" borderId="70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</xf>
    <xf numFmtId="0" fontId="12" fillId="4" borderId="6" xfId="0" applyFont="1" applyFill="1" applyBorder="1" applyAlignment="1" applyProtection="1">
      <alignment horizontal="right" vertical="center" wrapText="1"/>
    </xf>
    <xf numFmtId="164" fontId="12" fillId="4" borderId="6" xfId="0" applyNumberFormat="1" applyFont="1" applyFill="1" applyBorder="1" applyAlignment="1" applyProtection="1">
      <alignment horizontal="left" vertical="center" wrapText="1"/>
    </xf>
    <xf numFmtId="164" fontId="12" fillId="4" borderId="3" xfId="0" applyNumberFormat="1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5" fillId="0" borderId="71" xfId="0" applyFont="1" applyBorder="1" applyAlignment="1" applyProtection="1">
      <alignment vertical="center" wrapText="1"/>
    </xf>
    <xf numFmtId="0" fontId="5" fillId="0" borderId="7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</xf>
    <xf numFmtId="0" fontId="4" fillId="2" borderId="71" xfId="0" applyFont="1" applyFill="1" applyBorder="1" applyAlignment="1" applyProtection="1">
      <alignment horizontal="center" vertical="center" wrapText="1"/>
    </xf>
    <xf numFmtId="0" fontId="4" fillId="2" borderId="71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3" borderId="2" xfId="0" quotePrefix="1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0" fillId="3" borderId="0" xfId="0" applyFont="1" applyFill="1" applyAlignment="1" applyProtection="1">
      <alignment horizontal="center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0" borderId="71" xfId="0" applyFont="1" applyBorder="1" applyAlignment="1" applyProtection="1">
      <alignment vertical="center" wrapText="1"/>
    </xf>
    <xf numFmtId="0" fontId="4" fillId="3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892175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075" y="0"/>
          <a:ext cx="4708936" cy="6557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6</xdr:col>
      <xdr:colOff>1549811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workbookViewId="0">
      <selection activeCell="T26" sqref="T26"/>
    </sheetView>
  </sheetViews>
  <sheetFormatPr defaultColWidth="9.05859375" defaultRowHeight="14.35" x14ac:dyDescent="0.5"/>
  <cols>
    <col min="1" max="1" width="3" style="1" customWidth="1"/>
    <col min="2" max="2" width="15.05859375" style="1" customWidth="1"/>
    <col min="3" max="3" width="39.17578125" style="1" customWidth="1"/>
    <col min="4" max="15" width="9.05859375" style="1"/>
    <col min="16" max="16" width="9.05859375" style="2"/>
    <col min="17" max="16384" width="9.05859375" style="1"/>
  </cols>
  <sheetData>
    <row r="1" spans="2:20" ht="4.95" customHeight="1" thickBot="1" x14ac:dyDescent="0.55000000000000004"/>
    <row r="2" spans="2:20" ht="15" thickTop="1" thickBot="1" x14ac:dyDescent="0.55000000000000004">
      <c r="B2" s="55" t="s">
        <v>4</v>
      </c>
      <c r="C2" s="56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8"/>
    </row>
    <row r="3" spans="2:20" ht="14.7" thickTop="1" x14ac:dyDescent="0.5">
      <c r="B3" s="169" t="s">
        <v>64</v>
      </c>
      <c r="C3" s="170"/>
      <c r="D3" s="169" t="s">
        <v>57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0"/>
      <c r="P3" s="165" t="s">
        <v>87</v>
      </c>
    </row>
    <row r="4" spans="2:20" ht="14.7" thickBot="1" x14ac:dyDescent="0.55000000000000004">
      <c r="B4" s="171"/>
      <c r="C4" s="172"/>
      <c r="D4" s="31">
        <v>45658</v>
      </c>
      <c r="E4" s="32">
        <v>45689</v>
      </c>
      <c r="F4" s="32">
        <v>45717</v>
      </c>
      <c r="G4" s="32">
        <v>45748</v>
      </c>
      <c r="H4" s="32">
        <v>45778</v>
      </c>
      <c r="I4" s="32">
        <v>45809</v>
      </c>
      <c r="J4" s="32">
        <v>45839</v>
      </c>
      <c r="K4" s="32">
        <v>45870</v>
      </c>
      <c r="L4" s="32">
        <v>45901</v>
      </c>
      <c r="M4" s="32">
        <v>45931</v>
      </c>
      <c r="N4" s="32">
        <v>45962</v>
      </c>
      <c r="O4" s="33">
        <v>45992</v>
      </c>
      <c r="P4" s="166"/>
      <c r="Q4" s="25"/>
      <c r="R4" s="25"/>
      <c r="S4" s="25"/>
      <c r="T4" s="25"/>
    </row>
    <row r="5" spans="2:20" ht="14.7" thickTop="1" x14ac:dyDescent="0.5">
      <c r="B5" s="174" t="s">
        <v>5</v>
      </c>
      <c r="C5" s="175"/>
      <c r="D5" s="34">
        <f>SUMIFS('A_Klienti a kontakty'!$E:$E,'A_Klienti a kontakty'!$D:$D,Prehľady!$B5,'A_Klienti a kontakty'!$C:$C,Prehľady!D$4)</f>
        <v>0</v>
      </c>
      <c r="E5" s="35">
        <f>SUMIFS('A_Klienti a kontakty'!$E:$E,'A_Klienti a kontakty'!$D:$D,Prehľady!$B5,'A_Klienti a kontakty'!$C:$C,Prehľady!E$4)</f>
        <v>0</v>
      </c>
      <c r="F5" s="35">
        <f>SUMIFS('A_Klienti a kontakty'!$E:$E,'A_Klienti a kontakty'!$D:$D,Prehľady!$B5,'A_Klienti a kontakty'!$C:$C,Prehľady!F$4)</f>
        <v>0</v>
      </c>
      <c r="G5" s="35">
        <f>SUMIFS('A_Klienti a kontakty'!$E:$E,'A_Klienti a kontakty'!$D:$D,Prehľady!$B5,'A_Klienti a kontakty'!$C:$C,Prehľady!G$4)</f>
        <v>0</v>
      </c>
      <c r="H5" s="35">
        <f>SUMIFS('A_Klienti a kontakty'!$E:$E,'A_Klienti a kontakty'!$D:$D,Prehľady!$B5,'A_Klienti a kontakty'!$C:$C,Prehľady!H$4)</f>
        <v>0</v>
      </c>
      <c r="I5" s="35">
        <f>SUMIFS('A_Klienti a kontakty'!$E:$E,'A_Klienti a kontakty'!$D:$D,Prehľady!$B5,'A_Klienti a kontakty'!$C:$C,Prehľady!I$4)</f>
        <v>0</v>
      </c>
      <c r="J5" s="35">
        <f>SUMIFS('A_Klienti a kontakty'!$E:$E,'A_Klienti a kontakty'!$D:$D,Prehľady!$B5,'A_Klienti a kontakty'!$C:$C,Prehľady!J$4)</f>
        <v>0</v>
      </c>
      <c r="K5" s="35">
        <f>SUMIFS('A_Klienti a kontakty'!$E:$E,'A_Klienti a kontakty'!$D:$D,Prehľady!$B5,'A_Klienti a kontakty'!$C:$C,Prehľady!K$4)</f>
        <v>0</v>
      </c>
      <c r="L5" s="35">
        <f>SUMIFS('A_Klienti a kontakty'!$E:$E,'A_Klienti a kontakty'!$D:$D,Prehľady!$B5,'A_Klienti a kontakty'!$C:$C,Prehľady!L$4)</f>
        <v>0</v>
      </c>
      <c r="M5" s="35">
        <f>SUMIFS('A_Klienti a kontakty'!$E:$E,'A_Klienti a kontakty'!$D:$D,Prehľady!$B5,'A_Klienti a kontakty'!$C:$C,Prehľady!M$4)</f>
        <v>0</v>
      </c>
      <c r="N5" s="35">
        <f>SUMIFS('A_Klienti a kontakty'!$E:$E,'A_Klienti a kontakty'!$D:$D,Prehľady!$B5,'A_Klienti a kontakty'!$C:$C,Prehľady!N$4)</f>
        <v>0</v>
      </c>
      <c r="O5" s="36">
        <f>SUMIFS('A_Klienti a kontakty'!$E:$E,'A_Klienti a kontakty'!$D:$D,Prehľady!$B5,'A_Klienti a kontakty'!$C:$C,Prehľady!O$4)</f>
        <v>0</v>
      </c>
      <c r="P5" s="37">
        <f>SUM(D5:O5)</f>
        <v>0</v>
      </c>
    </row>
    <row r="6" spans="2:20" x14ac:dyDescent="0.5">
      <c r="B6" s="176" t="s">
        <v>85</v>
      </c>
      <c r="C6" s="177"/>
      <c r="D6" s="38">
        <f>SUMIFS('A_Klienti a kontakty'!$E:$E,'A_Klienti a kontakty'!$D:$D,Prehľady!$B6,'A_Klienti a kontakty'!$C:$C,Prehľady!D$4)</f>
        <v>0</v>
      </c>
      <c r="E6" s="39">
        <f>SUMIFS('A_Klienti a kontakty'!$E:$E,'A_Klienti a kontakty'!$D:$D,Prehľady!$B6,'A_Klienti a kontakty'!$C:$C,Prehľady!E$4)</f>
        <v>0</v>
      </c>
      <c r="F6" s="39">
        <f>SUMIFS('A_Klienti a kontakty'!$E:$E,'A_Klienti a kontakty'!$D:$D,Prehľady!$B6,'A_Klienti a kontakty'!$C:$C,Prehľady!F$4)</f>
        <v>0</v>
      </c>
      <c r="G6" s="39">
        <f>SUMIFS('A_Klienti a kontakty'!$E:$E,'A_Klienti a kontakty'!$D:$D,Prehľady!$B6,'A_Klienti a kontakty'!$C:$C,Prehľady!G$4)</f>
        <v>0</v>
      </c>
      <c r="H6" s="39">
        <f>SUMIFS('A_Klienti a kontakty'!$E:$E,'A_Klienti a kontakty'!$D:$D,Prehľady!$B6,'A_Klienti a kontakty'!$C:$C,Prehľady!H$4)</f>
        <v>0</v>
      </c>
      <c r="I6" s="39">
        <f>SUMIFS('A_Klienti a kontakty'!$E:$E,'A_Klienti a kontakty'!$D:$D,Prehľady!$B6,'A_Klienti a kontakty'!$C:$C,Prehľady!I$4)</f>
        <v>0</v>
      </c>
      <c r="J6" s="39">
        <f>SUMIFS('A_Klienti a kontakty'!$E:$E,'A_Klienti a kontakty'!$D:$D,Prehľady!$B6,'A_Klienti a kontakty'!$C:$C,Prehľady!J$4)</f>
        <v>0</v>
      </c>
      <c r="K6" s="39">
        <f>SUMIFS('A_Klienti a kontakty'!$E:$E,'A_Klienti a kontakty'!$D:$D,Prehľady!$B6,'A_Klienti a kontakty'!$C:$C,Prehľady!K$4)</f>
        <v>0</v>
      </c>
      <c r="L6" s="39">
        <f>SUMIFS('A_Klienti a kontakty'!$E:$E,'A_Klienti a kontakty'!$D:$D,Prehľady!$B6,'A_Klienti a kontakty'!$C:$C,Prehľady!L$4)</f>
        <v>0</v>
      </c>
      <c r="M6" s="39">
        <f>SUMIFS('A_Klienti a kontakty'!$E:$E,'A_Klienti a kontakty'!$D:$D,Prehľady!$B6,'A_Klienti a kontakty'!$C:$C,Prehľady!M$4)</f>
        <v>0</v>
      </c>
      <c r="N6" s="39">
        <f>SUMIFS('A_Klienti a kontakty'!$E:$E,'A_Klienti a kontakty'!$D:$D,Prehľady!$B6,'A_Klienti a kontakty'!$C:$C,Prehľady!N$4)</f>
        <v>0</v>
      </c>
      <c r="O6" s="40">
        <f>SUMIFS('A_Klienti a kontakty'!$E:$E,'A_Klienti a kontakty'!$D:$D,Prehľady!$B6,'A_Klienti a kontakty'!$C:$C,Prehľady!O$4)</f>
        <v>0</v>
      </c>
      <c r="P6" s="37">
        <f t="shared" ref="P6:P12" si="0">SUM(D6:O6)</f>
        <v>0</v>
      </c>
    </row>
    <row r="7" spans="2:20" x14ac:dyDescent="0.5">
      <c r="B7" s="174" t="s">
        <v>6</v>
      </c>
      <c r="C7" s="175"/>
      <c r="D7" s="38">
        <f>SUMIFS('A_Klienti a kontakty'!$E:$E,'A_Klienti a kontakty'!$D:$D,Prehľady!$B7,'A_Klienti a kontakty'!$C:$C,Prehľady!D$4)</f>
        <v>0</v>
      </c>
      <c r="E7" s="39">
        <f>SUMIFS('A_Klienti a kontakty'!$E:$E,'A_Klienti a kontakty'!$D:$D,Prehľady!$B7,'A_Klienti a kontakty'!$C:$C,Prehľady!E$4)</f>
        <v>0</v>
      </c>
      <c r="F7" s="39">
        <f>SUMIFS('A_Klienti a kontakty'!$E:$E,'A_Klienti a kontakty'!$D:$D,Prehľady!$B7,'A_Klienti a kontakty'!$C:$C,Prehľady!F$4)</f>
        <v>0</v>
      </c>
      <c r="G7" s="39">
        <f>SUMIFS('A_Klienti a kontakty'!$E:$E,'A_Klienti a kontakty'!$D:$D,Prehľady!$B7,'A_Klienti a kontakty'!$C:$C,Prehľady!G$4)</f>
        <v>0</v>
      </c>
      <c r="H7" s="39">
        <f>SUMIFS('A_Klienti a kontakty'!$E:$E,'A_Klienti a kontakty'!$D:$D,Prehľady!$B7,'A_Klienti a kontakty'!$C:$C,Prehľady!H$4)</f>
        <v>0</v>
      </c>
      <c r="I7" s="39">
        <f>SUMIFS('A_Klienti a kontakty'!$E:$E,'A_Klienti a kontakty'!$D:$D,Prehľady!$B7,'A_Klienti a kontakty'!$C:$C,Prehľady!I$4)</f>
        <v>0</v>
      </c>
      <c r="J7" s="39">
        <f>SUMIFS('A_Klienti a kontakty'!$E:$E,'A_Klienti a kontakty'!$D:$D,Prehľady!$B7,'A_Klienti a kontakty'!$C:$C,Prehľady!J$4)</f>
        <v>0</v>
      </c>
      <c r="K7" s="39">
        <f>SUMIFS('A_Klienti a kontakty'!$E:$E,'A_Klienti a kontakty'!$D:$D,Prehľady!$B7,'A_Klienti a kontakty'!$C:$C,Prehľady!K$4)</f>
        <v>0</v>
      </c>
      <c r="L7" s="39">
        <f>SUMIFS('A_Klienti a kontakty'!$E:$E,'A_Klienti a kontakty'!$D:$D,Prehľady!$B7,'A_Klienti a kontakty'!$C:$C,Prehľady!L$4)</f>
        <v>0</v>
      </c>
      <c r="M7" s="39">
        <f>SUMIFS('A_Klienti a kontakty'!$E:$E,'A_Klienti a kontakty'!$D:$D,Prehľady!$B7,'A_Klienti a kontakty'!$C:$C,Prehľady!M$4)</f>
        <v>0</v>
      </c>
      <c r="N7" s="39">
        <f>SUMIFS('A_Klienti a kontakty'!$E:$E,'A_Klienti a kontakty'!$D:$D,Prehľady!$B7,'A_Klienti a kontakty'!$C:$C,Prehľady!N$4)</f>
        <v>0</v>
      </c>
      <c r="O7" s="40">
        <f>SUMIFS('A_Klienti a kontakty'!$E:$E,'A_Klienti a kontakty'!$D:$D,Prehľady!$B7,'A_Klienti a kontakty'!$C:$C,Prehľady!O$4)</f>
        <v>0</v>
      </c>
      <c r="P7" s="37">
        <f t="shared" si="0"/>
        <v>0</v>
      </c>
    </row>
    <row r="8" spans="2:20" x14ac:dyDescent="0.5">
      <c r="B8" s="157" t="s">
        <v>60</v>
      </c>
      <c r="C8" s="158"/>
      <c r="D8" s="38">
        <f>SUMIFS('A_Klienti a kontakty'!$E:$E,'A_Klienti a kontakty'!$D:$D,Prehľady!$B8,'A_Klienti a kontakty'!$C:$C,Prehľady!D$4)</f>
        <v>0</v>
      </c>
      <c r="E8" s="39">
        <f>SUMIFS('A_Klienti a kontakty'!$E:$E,'A_Klienti a kontakty'!$D:$D,Prehľady!$B8,'A_Klienti a kontakty'!$C:$C,Prehľady!E$4)</f>
        <v>0</v>
      </c>
      <c r="F8" s="39">
        <f>SUMIFS('A_Klienti a kontakty'!$E:$E,'A_Klienti a kontakty'!$D:$D,Prehľady!$B8,'A_Klienti a kontakty'!$C:$C,Prehľady!F$4)</f>
        <v>0</v>
      </c>
      <c r="G8" s="39">
        <f>SUMIFS('A_Klienti a kontakty'!$E:$E,'A_Klienti a kontakty'!$D:$D,Prehľady!$B8,'A_Klienti a kontakty'!$C:$C,Prehľady!G$4)</f>
        <v>0</v>
      </c>
      <c r="H8" s="39">
        <f>SUMIFS('A_Klienti a kontakty'!$E:$E,'A_Klienti a kontakty'!$D:$D,Prehľady!$B8,'A_Klienti a kontakty'!$C:$C,Prehľady!H$4)</f>
        <v>0</v>
      </c>
      <c r="I8" s="39">
        <f>SUMIFS('A_Klienti a kontakty'!$E:$E,'A_Klienti a kontakty'!$D:$D,Prehľady!$B8,'A_Klienti a kontakty'!$C:$C,Prehľady!I$4)</f>
        <v>0</v>
      </c>
      <c r="J8" s="39">
        <f>SUMIFS('A_Klienti a kontakty'!$E:$E,'A_Klienti a kontakty'!$D:$D,Prehľady!$B8,'A_Klienti a kontakty'!$C:$C,Prehľady!J$4)</f>
        <v>0</v>
      </c>
      <c r="K8" s="39">
        <f>SUMIFS('A_Klienti a kontakty'!$E:$E,'A_Klienti a kontakty'!$D:$D,Prehľady!$B8,'A_Klienti a kontakty'!$C:$C,Prehľady!K$4)</f>
        <v>0</v>
      </c>
      <c r="L8" s="39">
        <f>SUMIFS('A_Klienti a kontakty'!$E:$E,'A_Klienti a kontakty'!$D:$D,Prehľady!$B8,'A_Klienti a kontakty'!$C:$C,Prehľady!L$4)</f>
        <v>0</v>
      </c>
      <c r="M8" s="39">
        <f>SUMIFS('A_Klienti a kontakty'!$E:$E,'A_Klienti a kontakty'!$D:$D,Prehľady!$B8,'A_Klienti a kontakty'!$C:$C,Prehľady!M$4)</f>
        <v>0</v>
      </c>
      <c r="N8" s="39">
        <f>SUMIFS('A_Klienti a kontakty'!$E:$E,'A_Klienti a kontakty'!$D:$D,Prehľady!$B8,'A_Klienti a kontakty'!$C:$C,Prehľady!N$4)</f>
        <v>0</v>
      </c>
      <c r="O8" s="40">
        <f>SUMIFS('A_Klienti a kontakty'!$E:$E,'A_Klienti a kontakty'!$D:$D,Prehľady!$B8,'A_Klienti a kontakty'!$C:$C,Prehľady!O$4)</f>
        <v>0</v>
      </c>
      <c r="P8" s="37">
        <f t="shared" si="0"/>
        <v>0</v>
      </c>
    </row>
    <row r="9" spans="2:20" x14ac:dyDescent="0.5">
      <c r="B9" s="157" t="s">
        <v>61</v>
      </c>
      <c r="C9" s="158"/>
      <c r="D9" s="38">
        <f>SUMIFS('A_Klienti a kontakty'!$E:$E,'A_Klienti a kontakty'!$D:$D,Prehľady!$B9,'A_Klienti a kontakty'!$C:$C,Prehľady!D$4)</f>
        <v>0</v>
      </c>
      <c r="E9" s="39">
        <f>SUMIFS('A_Klienti a kontakty'!$E:$E,'A_Klienti a kontakty'!$D:$D,Prehľady!$B9,'A_Klienti a kontakty'!$C:$C,Prehľady!E$4)</f>
        <v>0</v>
      </c>
      <c r="F9" s="39">
        <f>SUMIFS('A_Klienti a kontakty'!$E:$E,'A_Klienti a kontakty'!$D:$D,Prehľady!$B9,'A_Klienti a kontakty'!$C:$C,Prehľady!F$4)</f>
        <v>0</v>
      </c>
      <c r="G9" s="39">
        <f>SUMIFS('A_Klienti a kontakty'!$E:$E,'A_Klienti a kontakty'!$D:$D,Prehľady!$B9,'A_Klienti a kontakty'!$C:$C,Prehľady!G$4)</f>
        <v>0</v>
      </c>
      <c r="H9" s="39">
        <f>SUMIFS('A_Klienti a kontakty'!$E:$E,'A_Klienti a kontakty'!$D:$D,Prehľady!$B9,'A_Klienti a kontakty'!$C:$C,Prehľady!H$4)</f>
        <v>0</v>
      </c>
      <c r="I9" s="39">
        <f>SUMIFS('A_Klienti a kontakty'!$E:$E,'A_Klienti a kontakty'!$D:$D,Prehľady!$B9,'A_Klienti a kontakty'!$C:$C,Prehľady!I$4)</f>
        <v>0</v>
      </c>
      <c r="J9" s="39">
        <f>SUMIFS('A_Klienti a kontakty'!$E:$E,'A_Klienti a kontakty'!$D:$D,Prehľady!$B9,'A_Klienti a kontakty'!$C:$C,Prehľady!J$4)</f>
        <v>0</v>
      </c>
      <c r="K9" s="39">
        <f>SUMIFS('A_Klienti a kontakty'!$E:$E,'A_Klienti a kontakty'!$D:$D,Prehľady!$B9,'A_Klienti a kontakty'!$C:$C,Prehľady!K$4)</f>
        <v>0</v>
      </c>
      <c r="L9" s="39">
        <f>SUMIFS('A_Klienti a kontakty'!$E:$E,'A_Klienti a kontakty'!$D:$D,Prehľady!$B9,'A_Klienti a kontakty'!$C:$C,Prehľady!L$4)</f>
        <v>0</v>
      </c>
      <c r="M9" s="39">
        <f>SUMIFS('A_Klienti a kontakty'!$E:$E,'A_Klienti a kontakty'!$D:$D,Prehľady!$B9,'A_Klienti a kontakty'!$C:$C,Prehľady!M$4)</f>
        <v>0</v>
      </c>
      <c r="N9" s="39">
        <f>SUMIFS('A_Klienti a kontakty'!$E:$E,'A_Klienti a kontakty'!$D:$D,Prehľady!$B9,'A_Klienti a kontakty'!$C:$C,Prehľady!N$4)</f>
        <v>0</v>
      </c>
      <c r="O9" s="40">
        <f>SUMIFS('A_Klienti a kontakty'!$E:$E,'A_Klienti a kontakty'!$D:$D,Prehľady!$B9,'A_Klienti a kontakty'!$C:$C,Prehľady!O$4)</f>
        <v>0</v>
      </c>
      <c r="P9" s="37">
        <f t="shared" si="0"/>
        <v>0</v>
      </c>
    </row>
    <row r="10" spans="2:20" x14ac:dyDescent="0.5">
      <c r="B10" s="157" t="s">
        <v>62</v>
      </c>
      <c r="C10" s="158"/>
      <c r="D10" s="38">
        <f>SUMIFS('A_Klienti a kontakty'!$E:$E,'A_Klienti a kontakty'!$D:$D,Prehľady!$B10,'A_Klienti a kontakty'!$C:$C,Prehľady!D$4)</f>
        <v>0</v>
      </c>
      <c r="E10" s="39">
        <f>SUMIFS('A_Klienti a kontakty'!$E:$E,'A_Klienti a kontakty'!$D:$D,Prehľady!$B10,'A_Klienti a kontakty'!$C:$C,Prehľady!E$4)</f>
        <v>0</v>
      </c>
      <c r="F10" s="39">
        <f>SUMIFS('A_Klienti a kontakty'!$E:$E,'A_Klienti a kontakty'!$D:$D,Prehľady!$B10,'A_Klienti a kontakty'!$C:$C,Prehľady!F$4)</f>
        <v>0</v>
      </c>
      <c r="G10" s="39">
        <f>SUMIFS('A_Klienti a kontakty'!$E:$E,'A_Klienti a kontakty'!$D:$D,Prehľady!$B10,'A_Klienti a kontakty'!$C:$C,Prehľady!G$4)</f>
        <v>0</v>
      </c>
      <c r="H10" s="39">
        <f>SUMIFS('A_Klienti a kontakty'!$E:$E,'A_Klienti a kontakty'!$D:$D,Prehľady!$B10,'A_Klienti a kontakty'!$C:$C,Prehľady!H$4)</f>
        <v>0</v>
      </c>
      <c r="I10" s="39">
        <f>SUMIFS('A_Klienti a kontakty'!$E:$E,'A_Klienti a kontakty'!$D:$D,Prehľady!$B10,'A_Klienti a kontakty'!$C:$C,Prehľady!I$4)</f>
        <v>0</v>
      </c>
      <c r="J10" s="39">
        <f>SUMIFS('A_Klienti a kontakty'!$E:$E,'A_Klienti a kontakty'!$D:$D,Prehľady!$B10,'A_Klienti a kontakty'!$C:$C,Prehľady!J$4)</f>
        <v>0</v>
      </c>
      <c r="K10" s="39">
        <f>SUMIFS('A_Klienti a kontakty'!$E:$E,'A_Klienti a kontakty'!$D:$D,Prehľady!$B10,'A_Klienti a kontakty'!$C:$C,Prehľady!K$4)</f>
        <v>0</v>
      </c>
      <c r="L10" s="39">
        <f>SUMIFS('A_Klienti a kontakty'!$E:$E,'A_Klienti a kontakty'!$D:$D,Prehľady!$B10,'A_Klienti a kontakty'!$C:$C,Prehľady!L$4)</f>
        <v>0</v>
      </c>
      <c r="M10" s="39">
        <f>SUMIFS('A_Klienti a kontakty'!$E:$E,'A_Klienti a kontakty'!$D:$D,Prehľady!$B10,'A_Klienti a kontakty'!$C:$C,Prehľady!M$4)</f>
        <v>0</v>
      </c>
      <c r="N10" s="39">
        <f>SUMIFS('A_Klienti a kontakty'!$E:$E,'A_Klienti a kontakty'!$D:$D,Prehľady!$B10,'A_Klienti a kontakty'!$C:$C,Prehľady!N$4)</f>
        <v>0</v>
      </c>
      <c r="O10" s="40">
        <f>SUMIFS('A_Klienti a kontakty'!$E:$E,'A_Klienti a kontakty'!$D:$D,Prehľady!$B10,'A_Klienti a kontakty'!$C:$C,Prehľady!O$4)</f>
        <v>0</v>
      </c>
      <c r="P10" s="37">
        <f t="shared" si="0"/>
        <v>0</v>
      </c>
    </row>
    <row r="11" spans="2:20" x14ac:dyDescent="0.5">
      <c r="B11" s="167" t="s">
        <v>63</v>
      </c>
      <c r="C11" s="168"/>
      <c r="D11" s="38">
        <f>SUMIFS('A_Klienti a kontakty'!$E:$E,'A_Klienti a kontakty'!$D:$D,Prehľady!$B11,'A_Klienti a kontakty'!$C:$C,Prehľady!D$4)</f>
        <v>0</v>
      </c>
      <c r="E11" s="39">
        <f>SUMIFS('A_Klienti a kontakty'!$E:$E,'A_Klienti a kontakty'!$D:$D,Prehľady!$B11,'A_Klienti a kontakty'!$C:$C,Prehľady!E$4)</f>
        <v>0</v>
      </c>
      <c r="F11" s="39">
        <f>SUMIFS('A_Klienti a kontakty'!$E:$E,'A_Klienti a kontakty'!$D:$D,Prehľady!$B11,'A_Klienti a kontakty'!$C:$C,Prehľady!F$4)</f>
        <v>0</v>
      </c>
      <c r="G11" s="39">
        <f>SUMIFS('A_Klienti a kontakty'!$E:$E,'A_Klienti a kontakty'!$D:$D,Prehľady!$B11,'A_Klienti a kontakty'!$C:$C,Prehľady!G$4)</f>
        <v>0</v>
      </c>
      <c r="H11" s="39">
        <f>SUMIFS('A_Klienti a kontakty'!$E:$E,'A_Klienti a kontakty'!$D:$D,Prehľady!$B11,'A_Klienti a kontakty'!$C:$C,Prehľady!H$4)</f>
        <v>0</v>
      </c>
      <c r="I11" s="39">
        <f>SUMIFS('A_Klienti a kontakty'!$E:$E,'A_Klienti a kontakty'!$D:$D,Prehľady!$B11,'A_Klienti a kontakty'!$C:$C,Prehľady!I$4)</f>
        <v>0</v>
      </c>
      <c r="J11" s="39">
        <f>SUMIFS('A_Klienti a kontakty'!$E:$E,'A_Klienti a kontakty'!$D:$D,Prehľady!$B11,'A_Klienti a kontakty'!$C:$C,Prehľady!J$4)</f>
        <v>0</v>
      </c>
      <c r="K11" s="39">
        <f>SUMIFS('A_Klienti a kontakty'!$E:$E,'A_Klienti a kontakty'!$D:$D,Prehľady!$B11,'A_Klienti a kontakty'!$C:$C,Prehľady!K$4)</f>
        <v>0</v>
      </c>
      <c r="L11" s="39">
        <f>SUMIFS('A_Klienti a kontakty'!$E:$E,'A_Klienti a kontakty'!$D:$D,Prehľady!$B11,'A_Klienti a kontakty'!$C:$C,Prehľady!L$4)</f>
        <v>0</v>
      </c>
      <c r="M11" s="39">
        <f>SUMIFS('A_Klienti a kontakty'!$E:$E,'A_Klienti a kontakty'!$D:$D,Prehľady!$B11,'A_Klienti a kontakty'!$C:$C,Prehľady!M$4)</f>
        <v>0</v>
      </c>
      <c r="N11" s="39">
        <f>SUMIFS('A_Klienti a kontakty'!$E:$E,'A_Klienti a kontakty'!$D:$D,Prehľady!$B11,'A_Klienti a kontakty'!$C:$C,Prehľady!N$4)</f>
        <v>0</v>
      </c>
      <c r="O11" s="40">
        <f>SUMIFS('A_Klienti a kontakty'!$E:$E,'A_Klienti a kontakty'!$D:$D,Prehľady!$B11,'A_Klienti a kontakty'!$C:$C,Prehľady!O$4)</f>
        <v>0</v>
      </c>
      <c r="P11" s="37">
        <f t="shared" si="0"/>
        <v>0</v>
      </c>
    </row>
    <row r="12" spans="2:20" ht="14.7" thickBot="1" x14ac:dyDescent="0.55000000000000004">
      <c r="B12" s="163" t="s">
        <v>86</v>
      </c>
      <c r="C12" s="164"/>
      <c r="D12" s="41">
        <f>SUMIFS('A_Klienti a kontakty'!$E:$E,'A_Klienti a kontakty'!$D:$D,Prehľady!$B12,'A_Klienti a kontakty'!$C:$C,Prehľady!D$4)</f>
        <v>0</v>
      </c>
      <c r="E12" s="42">
        <f>SUMIFS('A_Klienti a kontakty'!$E:$E,'A_Klienti a kontakty'!$D:$D,Prehľady!$B12,'A_Klienti a kontakty'!$C:$C,Prehľady!E$4)</f>
        <v>0</v>
      </c>
      <c r="F12" s="42">
        <f>SUMIFS('A_Klienti a kontakty'!$E:$E,'A_Klienti a kontakty'!$D:$D,Prehľady!$B12,'A_Klienti a kontakty'!$C:$C,Prehľady!F$4)</f>
        <v>0</v>
      </c>
      <c r="G12" s="42">
        <f>SUMIFS('A_Klienti a kontakty'!$E:$E,'A_Klienti a kontakty'!$D:$D,Prehľady!$B12,'A_Klienti a kontakty'!$C:$C,Prehľady!G$4)</f>
        <v>0</v>
      </c>
      <c r="H12" s="42">
        <f>SUMIFS('A_Klienti a kontakty'!$E:$E,'A_Klienti a kontakty'!$D:$D,Prehľady!$B12,'A_Klienti a kontakty'!$C:$C,Prehľady!H$4)</f>
        <v>0</v>
      </c>
      <c r="I12" s="42">
        <f>SUMIFS('A_Klienti a kontakty'!$E:$E,'A_Klienti a kontakty'!$D:$D,Prehľady!$B12,'A_Klienti a kontakty'!$C:$C,Prehľady!I$4)</f>
        <v>0</v>
      </c>
      <c r="J12" s="42">
        <f>SUMIFS('A_Klienti a kontakty'!$E:$E,'A_Klienti a kontakty'!$D:$D,Prehľady!$B12,'A_Klienti a kontakty'!$C:$C,Prehľady!J$4)</f>
        <v>0</v>
      </c>
      <c r="K12" s="42">
        <f>SUMIFS('A_Klienti a kontakty'!$E:$E,'A_Klienti a kontakty'!$D:$D,Prehľady!$B12,'A_Klienti a kontakty'!$C:$C,Prehľady!K$4)</f>
        <v>0</v>
      </c>
      <c r="L12" s="42">
        <f>SUMIFS('A_Klienti a kontakty'!$E:$E,'A_Klienti a kontakty'!$D:$D,Prehľady!$B12,'A_Klienti a kontakty'!$C:$C,Prehľady!L$4)</f>
        <v>0</v>
      </c>
      <c r="M12" s="42">
        <f>SUMIFS('A_Klienti a kontakty'!$E:$E,'A_Klienti a kontakty'!$D:$D,Prehľady!$B12,'A_Klienti a kontakty'!$C:$C,Prehľady!M$4)</f>
        <v>0</v>
      </c>
      <c r="N12" s="42">
        <f>SUMIFS('A_Klienti a kontakty'!$E:$E,'A_Klienti a kontakty'!$D:$D,Prehľady!$B12,'A_Klienti a kontakty'!$C:$C,Prehľady!N$4)</f>
        <v>0</v>
      </c>
      <c r="O12" s="43">
        <f>SUMIFS('A_Klienti a kontakty'!$E:$E,'A_Klienti a kontakty'!$D:$D,Prehľady!$B12,'A_Klienti a kontakty'!$C:$C,Prehľady!O$4)</f>
        <v>0</v>
      </c>
      <c r="P12" s="44">
        <f t="shared" si="0"/>
        <v>0</v>
      </c>
    </row>
    <row r="13" spans="2:20" ht="5.6" customHeight="1" thickTop="1" thickBot="1" x14ac:dyDescent="0.55000000000000004">
      <c r="B13" s="57"/>
      <c r="C13" s="5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9"/>
    </row>
    <row r="14" spans="2:20" ht="15" thickTop="1" thickBot="1" x14ac:dyDescent="0.55000000000000004">
      <c r="B14" s="55" t="s">
        <v>83</v>
      </c>
      <c r="C14" s="5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0"/>
    </row>
    <row r="15" spans="2:20" ht="14.7" thickTop="1" x14ac:dyDescent="0.5">
      <c r="B15" s="169" t="s">
        <v>81</v>
      </c>
      <c r="C15" s="170" t="s">
        <v>82</v>
      </c>
      <c r="D15" s="169" t="s">
        <v>57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0"/>
      <c r="P15" s="165" t="s">
        <v>87</v>
      </c>
    </row>
    <row r="16" spans="2:20" ht="14.7" thickBot="1" x14ac:dyDescent="0.55000000000000004">
      <c r="B16" s="171"/>
      <c r="C16" s="172"/>
      <c r="D16" s="31">
        <v>45658</v>
      </c>
      <c r="E16" s="32">
        <v>45689</v>
      </c>
      <c r="F16" s="32">
        <v>45717</v>
      </c>
      <c r="G16" s="32">
        <v>45748</v>
      </c>
      <c r="H16" s="32">
        <v>45778</v>
      </c>
      <c r="I16" s="32">
        <v>45809</v>
      </c>
      <c r="J16" s="32">
        <v>45839</v>
      </c>
      <c r="K16" s="32">
        <v>45870</v>
      </c>
      <c r="L16" s="32">
        <v>45901</v>
      </c>
      <c r="M16" s="32">
        <v>45931</v>
      </c>
      <c r="N16" s="32">
        <v>45962</v>
      </c>
      <c r="O16" s="33">
        <v>45992</v>
      </c>
      <c r="P16" s="166"/>
    </row>
    <row r="17" spans="2:16" ht="14.7" thickTop="1" x14ac:dyDescent="0.5">
      <c r="B17" s="45" t="s">
        <v>76</v>
      </c>
      <c r="C17" s="46" t="s">
        <v>69</v>
      </c>
      <c r="D17" s="39">
        <f>SUMIFS('B_Témy a činnosti'!$F:$F,'B_Témy a činnosti'!$C:$C,Prehľady!D$16,'B_Témy a činnosti'!$D:$D,Prehľady!$B17,'B_Témy a činnosti'!$E:$E,Prehľady!$C17)</f>
        <v>0</v>
      </c>
      <c r="E17" s="39">
        <f>SUMIFS('B_Témy a činnosti'!$F:$F,'B_Témy a činnosti'!$C:$C,Prehľady!E$16,'B_Témy a činnosti'!$D:$D,Prehľady!$B17,'B_Témy a činnosti'!$E:$E,Prehľady!$C17)</f>
        <v>0</v>
      </c>
      <c r="F17" s="39">
        <f>SUMIFS('B_Témy a činnosti'!$F:$F,'B_Témy a činnosti'!$C:$C,Prehľady!F$16,'B_Témy a činnosti'!$D:$D,Prehľady!$B17,'B_Témy a činnosti'!$E:$E,Prehľady!$C17)</f>
        <v>0</v>
      </c>
      <c r="G17" s="39">
        <f>SUMIFS('B_Témy a činnosti'!$F:$F,'B_Témy a činnosti'!$C:$C,Prehľady!G$16,'B_Témy a činnosti'!$D:$D,Prehľady!$B17,'B_Témy a činnosti'!$E:$E,Prehľady!$C17)</f>
        <v>0</v>
      </c>
      <c r="H17" s="39">
        <f>SUMIFS('B_Témy a činnosti'!$F:$F,'B_Témy a činnosti'!$C:$C,Prehľady!H$16,'B_Témy a činnosti'!$D:$D,Prehľady!$B17,'B_Témy a činnosti'!$E:$E,Prehľady!$C17)</f>
        <v>0</v>
      </c>
      <c r="I17" s="39">
        <f>SUMIFS('B_Témy a činnosti'!$F:$F,'B_Témy a činnosti'!$C:$C,Prehľady!I$16,'B_Témy a činnosti'!$D:$D,Prehľady!$B17,'B_Témy a činnosti'!$E:$E,Prehľady!$C17)</f>
        <v>0</v>
      </c>
      <c r="J17" s="39">
        <f>SUMIFS('B_Témy a činnosti'!$F:$F,'B_Témy a činnosti'!$C:$C,Prehľady!J$16,'B_Témy a činnosti'!$D:$D,Prehľady!$B17,'B_Témy a činnosti'!$E:$E,Prehľady!$C17)</f>
        <v>0</v>
      </c>
      <c r="K17" s="39">
        <f>SUMIFS('B_Témy a činnosti'!$F:$F,'B_Témy a činnosti'!$C:$C,Prehľady!K$16,'B_Témy a činnosti'!$D:$D,Prehľady!$B17,'B_Témy a činnosti'!$E:$E,Prehľady!$C17)</f>
        <v>0</v>
      </c>
      <c r="L17" s="39">
        <f>SUMIFS('B_Témy a činnosti'!$F:$F,'B_Témy a činnosti'!$C:$C,Prehľady!L$16,'B_Témy a činnosti'!$D:$D,Prehľady!$B17,'B_Témy a činnosti'!$E:$E,Prehľady!$C17)</f>
        <v>0</v>
      </c>
      <c r="M17" s="39">
        <f>SUMIFS('B_Témy a činnosti'!$F:$F,'B_Témy a činnosti'!$C:$C,Prehľady!M$16,'B_Témy a činnosti'!$D:$D,Prehľady!$B17,'B_Témy a činnosti'!$E:$E,Prehľady!$C17)</f>
        <v>0</v>
      </c>
      <c r="N17" s="39">
        <f>SUMIFS('B_Témy a činnosti'!$F:$F,'B_Témy a činnosti'!$C:$C,Prehľady!N$16,'B_Témy a činnosti'!$D:$D,Prehľady!$B17,'B_Témy a činnosti'!$E:$E,Prehľady!$C17)</f>
        <v>0</v>
      </c>
      <c r="O17" s="39">
        <f>SUMIFS('B_Témy a činnosti'!$F:$F,'B_Témy a činnosti'!$C:$C,Prehľady!O$16,'B_Témy a činnosti'!$D:$D,Prehľady!$B17,'B_Témy a činnosti'!$E:$E,Prehľady!$C17)</f>
        <v>0</v>
      </c>
      <c r="P17" s="37">
        <f>SUM(D17:O17)</f>
        <v>0</v>
      </c>
    </row>
    <row r="18" spans="2:16" x14ac:dyDescent="0.5">
      <c r="B18" s="45" t="s">
        <v>76</v>
      </c>
      <c r="C18" s="46" t="s">
        <v>68</v>
      </c>
      <c r="D18" s="39">
        <f>SUMIFS('B_Témy a činnosti'!$F:$F,'B_Témy a činnosti'!$C:$C,Prehľady!D$16,'B_Témy a činnosti'!$D:$D,Prehľady!$B18,'B_Témy a činnosti'!$E:$E,Prehľady!$C18)</f>
        <v>0</v>
      </c>
      <c r="E18" s="39">
        <f>SUMIFS('B_Témy a činnosti'!$F:$F,'B_Témy a činnosti'!$C:$C,Prehľady!E$16,'B_Témy a činnosti'!$D:$D,Prehľady!$B18,'B_Témy a činnosti'!$E:$E,Prehľady!$C18)</f>
        <v>0</v>
      </c>
      <c r="F18" s="39">
        <f>SUMIFS('B_Témy a činnosti'!$F:$F,'B_Témy a činnosti'!$C:$C,Prehľady!F$16,'B_Témy a činnosti'!$D:$D,Prehľady!$B18,'B_Témy a činnosti'!$E:$E,Prehľady!$C18)</f>
        <v>0</v>
      </c>
      <c r="G18" s="39">
        <f>SUMIFS('B_Témy a činnosti'!$F:$F,'B_Témy a činnosti'!$C:$C,Prehľady!G$16,'B_Témy a činnosti'!$D:$D,Prehľady!$B18,'B_Témy a činnosti'!$E:$E,Prehľady!$C18)</f>
        <v>0</v>
      </c>
      <c r="H18" s="39">
        <f>SUMIFS('B_Témy a činnosti'!$F:$F,'B_Témy a činnosti'!$C:$C,Prehľady!H$16,'B_Témy a činnosti'!$D:$D,Prehľady!$B18,'B_Témy a činnosti'!$E:$E,Prehľady!$C18)</f>
        <v>0</v>
      </c>
      <c r="I18" s="39">
        <f>SUMIFS('B_Témy a činnosti'!$F:$F,'B_Témy a činnosti'!$C:$C,Prehľady!I$16,'B_Témy a činnosti'!$D:$D,Prehľady!$B18,'B_Témy a činnosti'!$E:$E,Prehľady!$C18)</f>
        <v>0</v>
      </c>
      <c r="J18" s="39">
        <f>SUMIFS('B_Témy a činnosti'!$F:$F,'B_Témy a činnosti'!$C:$C,Prehľady!J$16,'B_Témy a činnosti'!$D:$D,Prehľady!$B18,'B_Témy a činnosti'!$E:$E,Prehľady!$C18)</f>
        <v>0</v>
      </c>
      <c r="K18" s="39">
        <f>SUMIFS('B_Témy a činnosti'!$F:$F,'B_Témy a činnosti'!$C:$C,Prehľady!K$16,'B_Témy a činnosti'!$D:$D,Prehľady!$B18,'B_Témy a činnosti'!$E:$E,Prehľady!$C18)</f>
        <v>0</v>
      </c>
      <c r="L18" s="39">
        <f>SUMIFS('B_Témy a činnosti'!$F:$F,'B_Témy a činnosti'!$C:$C,Prehľady!L$16,'B_Témy a činnosti'!$D:$D,Prehľady!$B18,'B_Témy a činnosti'!$E:$E,Prehľady!$C18)</f>
        <v>0</v>
      </c>
      <c r="M18" s="39">
        <f>SUMIFS('B_Témy a činnosti'!$F:$F,'B_Témy a činnosti'!$C:$C,Prehľady!M$16,'B_Témy a činnosti'!$D:$D,Prehľady!$B18,'B_Témy a činnosti'!$E:$E,Prehľady!$C18)</f>
        <v>0</v>
      </c>
      <c r="N18" s="39">
        <f>SUMIFS('B_Témy a činnosti'!$F:$F,'B_Témy a činnosti'!$C:$C,Prehľady!N$16,'B_Témy a činnosti'!$D:$D,Prehľady!$B18,'B_Témy a činnosti'!$E:$E,Prehľady!$C18)</f>
        <v>0</v>
      </c>
      <c r="O18" s="39">
        <f>SUMIFS('B_Témy a činnosti'!$F:$F,'B_Témy a činnosti'!$C:$C,Prehľady!O$16,'B_Témy a činnosti'!$D:$D,Prehľady!$B18,'B_Témy a činnosti'!$E:$E,Prehľady!$C18)</f>
        <v>0</v>
      </c>
      <c r="P18" s="37">
        <f t="shared" ref="P18:P23" si="1">SUM(D18:O18)</f>
        <v>0</v>
      </c>
    </row>
    <row r="19" spans="2:16" x14ac:dyDescent="0.5">
      <c r="B19" s="45" t="s">
        <v>76</v>
      </c>
      <c r="C19" s="46" t="s">
        <v>70</v>
      </c>
      <c r="D19" s="39">
        <f>SUMIFS('B_Témy a činnosti'!$F:$F,'B_Témy a činnosti'!$C:$C,Prehľady!D$16,'B_Témy a činnosti'!$D:$D,Prehľady!$B19,'B_Témy a činnosti'!$E:$E,Prehľady!$C19)</f>
        <v>0</v>
      </c>
      <c r="E19" s="39">
        <f>SUMIFS('B_Témy a činnosti'!$F:$F,'B_Témy a činnosti'!$C:$C,Prehľady!E$16,'B_Témy a činnosti'!$D:$D,Prehľady!$B19,'B_Témy a činnosti'!$E:$E,Prehľady!$C19)</f>
        <v>0</v>
      </c>
      <c r="F19" s="39">
        <f>SUMIFS('B_Témy a činnosti'!$F:$F,'B_Témy a činnosti'!$C:$C,Prehľady!F$16,'B_Témy a činnosti'!$D:$D,Prehľady!$B19,'B_Témy a činnosti'!$E:$E,Prehľady!$C19)</f>
        <v>0</v>
      </c>
      <c r="G19" s="39">
        <f>SUMIFS('B_Témy a činnosti'!$F:$F,'B_Témy a činnosti'!$C:$C,Prehľady!G$16,'B_Témy a činnosti'!$D:$D,Prehľady!$B19,'B_Témy a činnosti'!$E:$E,Prehľady!$C19)</f>
        <v>0</v>
      </c>
      <c r="H19" s="39">
        <f>SUMIFS('B_Témy a činnosti'!$F:$F,'B_Témy a činnosti'!$C:$C,Prehľady!H$16,'B_Témy a činnosti'!$D:$D,Prehľady!$B19,'B_Témy a činnosti'!$E:$E,Prehľady!$C19)</f>
        <v>0</v>
      </c>
      <c r="I19" s="39">
        <f>SUMIFS('B_Témy a činnosti'!$F:$F,'B_Témy a činnosti'!$C:$C,Prehľady!I$16,'B_Témy a činnosti'!$D:$D,Prehľady!$B19,'B_Témy a činnosti'!$E:$E,Prehľady!$C19)</f>
        <v>0</v>
      </c>
      <c r="J19" s="39">
        <f>SUMIFS('B_Témy a činnosti'!$F:$F,'B_Témy a činnosti'!$C:$C,Prehľady!J$16,'B_Témy a činnosti'!$D:$D,Prehľady!$B19,'B_Témy a činnosti'!$E:$E,Prehľady!$C19)</f>
        <v>0</v>
      </c>
      <c r="K19" s="39">
        <f>SUMIFS('B_Témy a činnosti'!$F:$F,'B_Témy a činnosti'!$C:$C,Prehľady!K$16,'B_Témy a činnosti'!$D:$D,Prehľady!$B19,'B_Témy a činnosti'!$E:$E,Prehľady!$C19)</f>
        <v>0</v>
      </c>
      <c r="L19" s="39">
        <f>SUMIFS('B_Témy a činnosti'!$F:$F,'B_Témy a činnosti'!$C:$C,Prehľady!L$16,'B_Témy a činnosti'!$D:$D,Prehľady!$B19,'B_Témy a činnosti'!$E:$E,Prehľady!$C19)</f>
        <v>0</v>
      </c>
      <c r="M19" s="39">
        <f>SUMIFS('B_Témy a činnosti'!$F:$F,'B_Témy a činnosti'!$C:$C,Prehľady!M$16,'B_Témy a činnosti'!$D:$D,Prehľady!$B19,'B_Témy a činnosti'!$E:$E,Prehľady!$C19)</f>
        <v>0</v>
      </c>
      <c r="N19" s="39">
        <f>SUMIFS('B_Témy a činnosti'!$F:$F,'B_Témy a činnosti'!$C:$C,Prehľady!N$16,'B_Témy a činnosti'!$D:$D,Prehľady!$B19,'B_Témy a činnosti'!$E:$E,Prehľady!$C19)</f>
        <v>0</v>
      </c>
      <c r="O19" s="39">
        <f>SUMIFS('B_Témy a činnosti'!$F:$F,'B_Témy a činnosti'!$C:$C,Prehľady!O$16,'B_Témy a činnosti'!$D:$D,Prehľady!$B19,'B_Témy a činnosti'!$E:$E,Prehľady!$C19)</f>
        <v>0</v>
      </c>
      <c r="P19" s="37">
        <f t="shared" si="1"/>
        <v>0</v>
      </c>
    </row>
    <row r="20" spans="2:16" x14ac:dyDescent="0.5">
      <c r="B20" s="45" t="s">
        <v>76</v>
      </c>
      <c r="C20" s="46" t="s">
        <v>71</v>
      </c>
      <c r="D20" s="39">
        <f>SUMIFS('B_Témy a činnosti'!$F:$F,'B_Témy a činnosti'!$C:$C,Prehľady!D$16,'B_Témy a činnosti'!$D:$D,Prehľady!$B20,'B_Témy a činnosti'!$E:$E,Prehľady!$C20)</f>
        <v>0</v>
      </c>
      <c r="E20" s="39">
        <f>SUMIFS('B_Témy a činnosti'!$F:$F,'B_Témy a činnosti'!$C:$C,Prehľady!E$16,'B_Témy a činnosti'!$D:$D,Prehľady!$B20,'B_Témy a činnosti'!$E:$E,Prehľady!$C20)</f>
        <v>0</v>
      </c>
      <c r="F20" s="39">
        <f>SUMIFS('B_Témy a činnosti'!$F:$F,'B_Témy a činnosti'!$C:$C,Prehľady!F$16,'B_Témy a činnosti'!$D:$D,Prehľady!$B20,'B_Témy a činnosti'!$E:$E,Prehľady!$C20)</f>
        <v>0</v>
      </c>
      <c r="G20" s="39">
        <f>SUMIFS('B_Témy a činnosti'!$F:$F,'B_Témy a činnosti'!$C:$C,Prehľady!G$16,'B_Témy a činnosti'!$D:$D,Prehľady!$B20,'B_Témy a činnosti'!$E:$E,Prehľady!$C20)</f>
        <v>0</v>
      </c>
      <c r="H20" s="39">
        <f>SUMIFS('B_Témy a činnosti'!$F:$F,'B_Témy a činnosti'!$C:$C,Prehľady!H$16,'B_Témy a činnosti'!$D:$D,Prehľady!$B20,'B_Témy a činnosti'!$E:$E,Prehľady!$C20)</f>
        <v>0</v>
      </c>
      <c r="I20" s="39">
        <f>SUMIFS('B_Témy a činnosti'!$F:$F,'B_Témy a činnosti'!$C:$C,Prehľady!I$16,'B_Témy a činnosti'!$D:$D,Prehľady!$B20,'B_Témy a činnosti'!$E:$E,Prehľady!$C20)</f>
        <v>0</v>
      </c>
      <c r="J20" s="39">
        <f>SUMIFS('B_Témy a činnosti'!$F:$F,'B_Témy a činnosti'!$C:$C,Prehľady!J$16,'B_Témy a činnosti'!$D:$D,Prehľady!$B20,'B_Témy a činnosti'!$E:$E,Prehľady!$C20)</f>
        <v>0</v>
      </c>
      <c r="K20" s="39">
        <f>SUMIFS('B_Témy a činnosti'!$F:$F,'B_Témy a činnosti'!$C:$C,Prehľady!K$16,'B_Témy a činnosti'!$D:$D,Prehľady!$B20,'B_Témy a činnosti'!$E:$E,Prehľady!$C20)</f>
        <v>0</v>
      </c>
      <c r="L20" s="39">
        <f>SUMIFS('B_Témy a činnosti'!$F:$F,'B_Témy a činnosti'!$C:$C,Prehľady!L$16,'B_Témy a činnosti'!$D:$D,Prehľady!$B20,'B_Témy a činnosti'!$E:$E,Prehľady!$C20)</f>
        <v>0</v>
      </c>
      <c r="M20" s="39">
        <f>SUMIFS('B_Témy a činnosti'!$F:$F,'B_Témy a činnosti'!$C:$C,Prehľady!M$16,'B_Témy a činnosti'!$D:$D,Prehľady!$B20,'B_Témy a činnosti'!$E:$E,Prehľady!$C20)</f>
        <v>0</v>
      </c>
      <c r="N20" s="39">
        <f>SUMIFS('B_Témy a činnosti'!$F:$F,'B_Témy a činnosti'!$C:$C,Prehľady!N$16,'B_Témy a činnosti'!$D:$D,Prehľady!$B20,'B_Témy a činnosti'!$E:$E,Prehľady!$C20)</f>
        <v>0</v>
      </c>
      <c r="O20" s="39">
        <f>SUMIFS('B_Témy a činnosti'!$F:$F,'B_Témy a činnosti'!$C:$C,Prehľady!O$16,'B_Témy a činnosti'!$D:$D,Prehľady!$B20,'B_Témy a činnosti'!$E:$E,Prehľady!$C20)</f>
        <v>0</v>
      </c>
      <c r="P20" s="37">
        <f t="shared" si="1"/>
        <v>0</v>
      </c>
    </row>
    <row r="21" spans="2:16" x14ac:dyDescent="0.5">
      <c r="B21" s="45" t="s">
        <v>76</v>
      </c>
      <c r="C21" s="46" t="s">
        <v>72</v>
      </c>
      <c r="D21" s="39">
        <f>SUMIFS('B_Témy a činnosti'!$F:$F,'B_Témy a činnosti'!$C:$C,Prehľady!D$16,'B_Témy a činnosti'!$D:$D,Prehľady!$B21,'B_Témy a činnosti'!$E:$E,Prehľady!$C21)</f>
        <v>0</v>
      </c>
      <c r="E21" s="39">
        <f>SUMIFS('B_Témy a činnosti'!$F:$F,'B_Témy a činnosti'!$C:$C,Prehľady!E$16,'B_Témy a činnosti'!$D:$D,Prehľady!$B21,'B_Témy a činnosti'!$E:$E,Prehľady!$C21)</f>
        <v>0</v>
      </c>
      <c r="F21" s="39">
        <f>SUMIFS('B_Témy a činnosti'!$F:$F,'B_Témy a činnosti'!$C:$C,Prehľady!F$16,'B_Témy a činnosti'!$D:$D,Prehľady!$B21,'B_Témy a činnosti'!$E:$E,Prehľady!$C21)</f>
        <v>0</v>
      </c>
      <c r="G21" s="39">
        <f>SUMIFS('B_Témy a činnosti'!$F:$F,'B_Témy a činnosti'!$C:$C,Prehľady!G$16,'B_Témy a činnosti'!$D:$D,Prehľady!$B21,'B_Témy a činnosti'!$E:$E,Prehľady!$C21)</f>
        <v>0</v>
      </c>
      <c r="H21" s="39">
        <f>SUMIFS('B_Témy a činnosti'!$F:$F,'B_Témy a činnosti'!$C:$C,Prehľady!H$16,'B_Témy a činnosti'!$D:$D,Prehľady!$B21,'B_Témy a činnosti'!$E:$E,Prehľady!$C21)</f>
        <v>0</v>
      </c>
      <c r="I21" s="39">
        <f>SUMIFS('B_Témy a činnosti'!$F:$F,'B_Témy a činnosti'!$C:$C,Prehľady!I$16,'B_Témy a činnosti'!$D:$D,Prehľady!$B21,'B_Témy a činnosti'!$E:$E,Prehľady!$C21)</f>
        <v>0</v>
      </c>
      <c r="J21" s="39">
        <f>SUMIFS('B_Témy a činnosti'!$F:$F,'B_Témy a činnosti'!$C:$C,Prehľady!J$16,'B_Témy a činnosti'!$D:$D,Prehľady!$B21,'B_Témy a činnosti'!$E:$E,Prehľady!$C21)</f>
        <v>0</v>
      </c>
      <c r="K21" s="39">
        <f>SUMIFS('B_Témy a činnosti'!$F:$F,'B_Témy a činnosti'!$C:$C,Prehľady!K$16,'B_Témy a činnosti'!$D:$D,Prehľady!$B21,'B_Témy a činnosti'!$E:$E,Prehľady!$C21)</f>
        <v>0</v>
      </c>
      <c r="L21" s="39">
        <f>SUMIFS('B_Témy a činnosti'!$F:$F,'B_Témy a činnosti'!$C:$C,Prehľady!L$16,'B_Témy a činnosti'!$D:$D,Prehľady!$B21,'B_Témy a činnosti'!$E:$E,Prehľady!$C21)</f>
        <v>0</v>
      </c>
      <c r="M21" s="39">
        <f>SUMIFS('B_Témy a činnosti'!$F:$F,'B_Témy a činnosti'!$C:$C,Prehľady!M$16,'B_Témy a činnosti'!$D:$D,Prehľady!$B21,'B_Témy a činnosti'!$E:$E,Prehľady!$C21)</f>
        <v>0</v>
      </c>
      <c r="N21" s="39">
        <f>SUMIFS('B_Témy a činnosti'!$F:$F,'B_Témy a činnosti'!$C:$C,Prehľady!N$16,'B_Témy a činnosti'!$D:$D,Prehľady!$B21,'B_Témy a činnosti'!$E:$E,Prehľady!$C21)</f>
        <v>0</v>
      </c>
      <c r="O21" s="39">
        <f>SUMIFS('B_Témy a činnosti'!$F:$F,'B_Témy a činnosti'!$C:$C,Prehľady!O$16,'B_Témy a činnosti'!$D:$D,Prehľady!$B21,'B_Témy a činnosti'!$E:$E,Prehľady!$C21)</f>
        <v>0</v>
      </c>
      <c r="P21" s="37">
        <f t="shared" si="1"/>
        <v>0</v>
      </c>
    </row>
    <row r="22" spans="2:16" x14ac:dyDescent="0.5">
      <c r="B22" s="45" t="s">
        <v>76</v>
      </c>
      <c r="C22" s="46" t="s">
        <v>73</v>
      </c>
      <c r="D22" s="39">
        <f>SUMIFS('B_Témy a činnosti'!$F:$F,'B_Témy a činnosti'!$C:$C,Prehľady!D$16,'B_Témy a činnosti'!$D:$D,Prehľady!$B22,'B_Témy a činnosti'!$E:$E,Prehľady!$C22)</f>
        <v>0</v>
      </c>
      <c r="E22" s="39">
        <f>SUMIFS('B_Témy a činnosti'!$F:$F,'B_Témy a činnosti'!$C:$C,Prehľady!E$16,'B_Témy a činnosti'!$D:$D,Prehľady!$B22,'B_Témy a činnosti'!$E:$E,Prehľady!$C22)</f>
        <v>0</v>
      </c>
      <c r="F22" s="39">
        <f>SUMIFS('B_Témy a činnosti'!$F:$F,'B_Témy a činnosti'!$C:$C,Prehľady!F$16,'B_Témy a činnosti'!$D:$D,Prehľady!$B22,'B_Témy a činnosti'!$E:$E,Prehľady!$C22)</f>
        <v>0</v>
      </c>
      <c r="G22" s="39">
        <f>SUMIFS('B_Témy a činnosti'!$F:$F,'B_Témy a činnosti'!$C:$C,Prehľady!G$16,'B_Témy a činnosti'!$D:$D,Prehľady!$B22,'B_Témy a činnosti'!$E:$E,Prehľady!$C22)</f>
        <v>0</v>
      </c>
      <c r="H22" s="39">
        <f>SUMIFS('B_Témy a činnosti'!$F:$F,'B_Témy a činnosti'!$C:$C,Prehľady!H$16,'B_Témy a činnosti'!$D:$D,Prehľady!$B22,'B_Témy a činnosti'!$E:$E,Prehľady!$C22)</f>
        <v>0</v>
      </c>
      <c r="I22" s="39">
        <f>SUMIFS('B_Témy a činnosti'!$F:$F,'B_Témy a činnosti'!$C:$C,Prehľady!I$16,'B_Témy a činnosti'!$D:$D,Prehľady!$B22,'B_Témy a činnosti'!$E:$E,Prehľady!$C22)</f>
        <v>0</v>
      </c>
      <c r="J22" s="39">
        <f>SUMIFS('B_Témy a činnosti'!$F:$F,'B_Témy a činnosti'!$C:$C,Prehľady!J$16,'B_Témy a činnosti'!$D:$D,Prehľady!$B22,'B_Témy a činnosti'!$E:$E,Prehľady!$C22)</f>
        <v>0</v>
      </c>
      <c r="K22" s="39">
        <f>SUMIFS('B_Témy a činnosti'!$F:$F,'B_Témy a činnosti'!$C:$C,Prehľady!K$16,'B_Témy a činnosti'!$D:$D,Prehľady!$B22,'B_Témy a činnosti'!$E:$E,Prehľady!$C22)</f>
        <v>0</v>
      </c>
      <c r="L22" s="39">
        <f>SUMIFS('B_Témy a činnosti'!$F:$F,'B_Témy a činnosti'!$C:$C,Prehľady!L$16,'B_Témy a činnosti'!$D:$D,Prehľady!$B22,'B_Témy a činnosti'!$E:$E,Prehľady!$C22)</f>
        <v>0</v>
      </c>
      <c r="M22" s="39">
        <f>SUMIFS('B_Témy a činnosti'!$F:$F,'B_Témy a činnosti'!$C:$C,Prehľady!M$16,'B_Témy a činnosti'!$D:$D,Prehľady!$B22,'B_Témy a činnosti'!$E:$E,Prehľady!$C22)</f>
        <v>0</v>
      </c>
      <c r="N22" s="39">
        <f>SUMIFS('B_Témy a činnosti'!$F:$F,'B_Témy a činnosti'!$C:$C,Prehľady!N$16,'B_Témy a činnosti'!$D:$D,Prehľady!$B22,'B_Témy a činnosti'!$E:$E,Prehľady!$C22)</f>
        <v>0</v>
      </c>
      <c r="O22" s="39">
        <f>SUMIFS('B_Témy a činnosti'!$F:$F,'B_Témy a činnosti'!$C:$C,Prehľady!O$16,'B_Témy a činnosti'!$D:$D,Prehľady!$B22,'B_Témy a činnosti'!$E:$E,Prehľady!$C22)</f>
        <v>0</v>
      </c>
      <c r="P22" s="37">
        <f t="shared" si="1"/>
        <v>0</v>
      </c>
    </row>
    <row r="23" spans="2:16" x14ac:dyDescent="0.5">
      <c r="B23" s="45" t="s">
        <v>76</v>
      </c>
      <c r="C23" s="46" t="s">
        <v>74</v>
      </c>
      <c r="D23" s="39">
        <f>SUMIFS('B_Témy a činnosti'!$F:$F,'B_Témy a činnosti'!$C:$C,Prehľady!D$16,'B_Témy a činnosti'!$D:$D,Prehľady!$B23,'B_Témy a činnosti'!$E:$E,Prehľady!$C23)</f>
        <v>0</v>
      </c>
      <c r="E23" s="39">
        <f>SUMIFS('B_Témy a činnosti'!$F:$F,'B_Témy a činnosti'!$C:$C,Prehľady!E$16,'B_Témy a činnosti'!$D:$D,Prehľady!$B23,'B_Témy a činnosti'!$E:$E,Prehľady!$C23)</f>
        <v>0</v>
      </c>
      <c r="F23" s="39">
        <f>SUMIFS('B_Témy a činnosti'!$F:$F,'B_Témy a činnosti'!$C:$C,Prehľady!F$16,'B_Témy a činnosti'!$D:$D,Prehľady!$B23,'B_Témy a činnosti'!$E:$E,Prehľady!$C23)</f>
        <v>0</v>
      </c>
      <c r="G23" s="39">
        <f>SUMIFS('B_Témy a činnosti'!$F:$F,'B_Témy a činnosti'!$C:$C,Prehľady!G$16,'B_Témy a činnosti'!$D:$D,Prehľady!$B23,'B_Témy a činnosti'!$E:$E,Prehľady!$C23)</f>
        <v>0</v>
      </c>
      <c r="H23" s="39">
        <f>SUMIFS('B_Témy a činnosti'!$F:$F,'B_Témy a činnosti'!$C:$C,Prehľady!H$16,'B_Témy a činnosti'!$D:$D,Prehľady!$B23,'B_Témy a činnosti'!$E:$E,Prehľady!$C23)</f>
        <v>0</v>
      </c>
      <c r="I23" s="39">
        <f>SUMIFS('B_Témy a činnosti'!$F:$F,'B_Témy a činnosti'!$C:$C,Prehľady!I$16,'B_Témy a činnosti'!$D:$D,Prehľady!$B23,'B_Témy a činnosti'!$E:$E,Prehľady!$C23)</f>
        <v>0</v>
      </c>
      <c r="J23" s="39">
        <f>SUMIFS('B_Témy a činnosti'!$F:$F,'B_Témy a činnosti'!$C:$C,Prehľady!J$16,'B_Témy a činnosti'!$D:$D,Prehľady!$B23,'B_Témy a činnosti'!$E:$E,Prehľady!$C23)</f>
        <v>0</v>
      </c>
      <c r="K23" s="39">
        <f>SUMIFS('B_Témy a činnosti'!$F:$F,'B_Témy a činnosti'!$C:$C,Prehľady!K$16,'B_Témy a činnosti'!$D:$D,Prehľady!$B23,'B_Témy a činnosti'!$E:$E,Prehľady!$C23)</f>
        <v>0</v>
      </c>
      <c r="L23" s="39">
        <f>SUMIFS('B_Témy a činnosti'!$F:$F,'B_Témy a činnosti'!$C:$C,Prehľady!L$16,'B_Témy a činnosti'!$D:$D,Prehľady!$B23,'B_Témy a činnosti'!$E:$E,Prehľady!$C23)</f>
        <v>0</v>
      </c>
      <c r="M23" s="39">
        <f>SUMIFS('B_Témy a činnosti'!$F:$F,'B_Témy a činnosti'!$C:$C,Prehľady!M$16,'B_Témy a činnosti'!$D:$D,Prehľady!$B23,'B_Témy a činnosti'!$E:$E,Prehľady!$C23)</f>
        <v>0</v>
      </c>
      <c r="N23" s="39">
        <f>SUMIFS('B_Témy a činnosti'!$F:$F,'B_Témy a činnosti'!$C:$C,Prehľady!N$16,'B_Témy a činnosti'!$D:$D,Prehľady!$B23,'B_Témy a činnosti'!$E:$E,Prehľady!$C23)</f>
        <v>0</v>
      </c>
      <c r="O23" s="39">
        <f>SUMIFS('B_Témy a činnosti'!$F:$F,'B_Témy a činnosti'!$C:$C,Prehľady!O$16,'B_Témy a činnosti'!$D:$D,Prehľady!$B23,'B_Témy a činnosti'!$E:$E,Prehľady!$C23)</f>
        <v>0</v>
      </c>
      <c r="P23" s="37">
        <f t="shared" si="1"/>
        <v>0</v>
      </c>
    </row>
    <row r="24" spans="2:16" x14ac:dyDescent="0.5">
      <c r="B24" s="45" t="s">
        <v>76</v>
      </c>
      <c r="C24" s="46" t="s">
        <v>19</v>
      </c>
      <c r="D24" s="39">
        <f>SUMIFS('B_Témy a činnosti'!$F:$F,'B_Témy a činnosti'!$C:$C,Prehľady!D$16,'B_Témy a činnosti'!$D:$D,Prehľady!$B24,'B_Témy a činnosti'!$E:$E,Prehľady!$C24)</f>
        <v>0</v>
      </c>
      <c r="E24" s="39">
        <f>SUMIFS('B_Témy a činnosti'!$F:$F,'B_Témy a činnosti'!$C:$C,Prehľady!E$16,'B_Témy a činnosti'!$D:$D,Prehľady!$B24,'B_Témy a činnosti'!$E:$E,Prehľady!$C24)</f>
        <v>0</v>
      </c>
      <c r="F24" s="39">
        <f>SUMIFS('B_Témy a činnosti'!$F:$F,'B_Témy a činnosti'!$C:$C,Prehľady!F$16,'B_Témy a činnosti'!$D:$D,Prehľady!$B24,'B_Témy a činnosti'!$E:$E,Prehľady!$C24)</f>
        <v>0</v>
      </c>
      <c r="G24" s="39">
        <f>SUMIFS('B_Témy a činnosti'!$F:$F,'B_Témy a činnosti'!$C:$C,Prehľady!G$16,'B_Témy a činnosti'!$D:$D,Prehľady!$B24,'B_Témy a činnosti'!$E:$E,Prehľady!$C24)</f>
        <v>0</v>
      </c>
      <c r="H24" s="39">
        <f>SUMIFS('B_Témy a činnosti'!$F:$F,'B_Témy a činnosti'!$C:$C,Prehľady!H$16,'B_Témy a činnosti'!$D:$D,Prehľady!$B24,'B_Témy a činnosti'!$E:$E,Prehľady!$C24)</f>
        <v>0</v>
      </c>
      <c r="I24" s="39">
        <f>SUMIFS('B_Témy a činnosti'!$F:$F,'B_Témy a činnosti'!$C:$C,Prehľady!I$16,'B_Témy a činnosti'!$D:$D,Prehľady!$B24,'B_Témy a činnosti'!$E:$E,Prehľady!$C24)</f>
        <v>0</v>
      </c>
      <c r="J24" s="39">
        <f>SUMIFS('B_Témy a činnosti'!$F:$F,'B_Témy a činnosti'!$C:$C,Prehľady!J$16,'B_Témy a činnosti'!$D:$D,Prehľady!$B24,'B_Témy a činnosti'!$E:$E,Prehľady!$C24)</f>
        <v>0</v>
      </c>
      <c r="K24" s="39">
        <f>SUMIFS('B_Témy a činnosti'!$F:$F,'B_Témy a činnosti'!$C:$C,Prehľady!K$16,'B_Témy a činnosti'!$D:$D,Prehľady!$B24,'B_Témy a činnosti'!$E:$E,Prehľady!$C24)</f>
        <v>0</v>
      </c>
      <c r="L24" s="39">
        <f>SUMIFS('B_Témy a činnosti'!$F:$F,'B_Témy a činnosti'!$C:$C,Prehľady!L$16,'B_Témy a činnosti'!$D:$D,Prehľady!$B24,'B_Témy a činnosti'!$E:$E,Prehľady!$C24)</f>
        <v>0</v>
      </c>
      <c r="M24" s="39">
        <f>SUMIFS('B_Témy a činnosti'!$F:$F,'B_Témy a činnosti'!$C:$C,Prehľady!M$16,'B_Témy a činnosti'!$D:$D,Prehľady!$B24,'B_Témy a činnosti'!$E:$E,Prehľady!$C24)</f>
        <v>0</v>
      </c>
      <c r="N24" s="39">
        <f>SUMIFS('B_Témy a činnosti'!$F:$F,'B_Témy a činnosti'!$C:$C,Prehľady!N$16,'B_Témy a činnosti'!$D:$D,Prehľady!$B24,'B_Témy a činnosti'!$E:$E,Prehľady!$C24)</f>
        <v>0</v>
      </c>
      <c r="O24" s="39">
        <f>SUMIFS('B_Témy a činnosti'!$F:$F,'B_Témy a činnosti'!$C:$C,Prehľady!O$16,'B_Témy a činnosti'!$D:$D,Prehľady!$B24,'B_Témy a činnosti'!$E:$E,Prehľady!$C24)</f>
        <v>0</v>
      </c>
      <c r="P24" s="37">
        <f>SUM(D24:O24)</f>
        <v>0</v>
      </c>
    </row>
    <row r="25" spans="2:16" x14ac:dyDescent="0.5">
      <c r="B25" s="45" t="s">
        <v>77</v>
      </c>
      <c r="C25" s="46" t="s">
        <v>22</v>
      </c>
      <c r="D25" s="39">
        <f>SUMIFS('B_Témy a činnosti'!$F:$F,'B_Témy a činnosti'!$C:$C,Prehľady!D$16,'B_Témy a činnosti'!$D:$D,Prehľady!$B25,'B_Témy a činnosti'!$E:$E,Prehľady!$C25)</f>
        <v>0</v>
      </c>
      <c r="E25" s="39">
        <f>SUMIFS('B_Témy a činnosti'!$F:$F,'B_Témy a činnosti'!$C:$C,Prehľady!E$16,'B_Témy a činnosti'!$D:$D,Prehľady!$B25,'B_Témy a činnosti'!$E:$E,Prehľady!$C25)</f>
        <v>0</v>
      </c>
      <c r="F25" s="39">
        <f>SUMIFS('B_Témy a činnosti'!$F:$F,'B_Témy a činnosti'!$C:$C,Prehľady!F$16,'B_Témy a činnosti'!$D:$D,Prehľady!$B25,'B_Témy a činnosti'!$E:$E,Prehľady!$C25)</f>
        <v>0</v>
      </c>
      <c r="G25" s="39">
        <f>SUMIFS('B_Témy a činnosti'!$F:$F,'B_Témy a činnosti'!$C:$C,Prehľady!G$16,'B_Témy a činnosti'!$D:$D,Prehľady!$B25,'B_Témy a činnosti'!$E:$E,Prehľady!$C25)</f>
        <v>0</v>
      </c>
      <c r="H25" s="39">
        <f>SUMIFS('B_Témy a činnosti'!$F:$F,'B_Témy a činnosti'!$C:$C,Prehľady!H$16,'B_Témy a činnosti'!$D:$D,Prehľady!$B25,'B_Témy a činnosti'!$E:$E,Prehľady!$C25)</f>
        <v>0</v>
      </c>
      <c r="I25" s="39">
        <f>SUMIFS('B_Témy a činnosti'!$F:$F,'B_Témy a činnosti'!$C:$C,Prehľady!I$16,'B_Témy a činnosti'!$D:$D,Prehľady!$B25,'B_Témy a činnosti'!$E:$E,Prehľady!$C25)</f>
        <v>0</v>
      </c>
      <c r="J25" s="39">
        <f>SUMIFS('B_Témy a činnosti'!$F:$F,'B_Témy a činnosti'!$C:$C,Prehľady!J$16,'B_Témy a činnosti'!$D:$D,Prehľady!$B25,'B_Témy a činnosti'!$E:$E,Prehľady!$C25)</f>
        <v>0</v>
      </c>
      <c r="K25" s="39">
        <f>SUMIFS('B_Témy a činnosti'!$F:$F,'B_Témy a činnosti'!$C:$C,Prehľady!K$16,'B_Témy a činnosti'!$D:$D,Prehľady!$B25,'B_Témy a činnosti'!$E:$E,Prehľady!$C25)</f>
        <v>0</v>
      </c>
      <c r="L25" s="39">
        <f>SUMIFS('B_Témy a činnosti'!$F:$F,'B_Témy a činnosti'!$C:$C,Prehľady!L$16,'B_Témy a činnosti'!$D:$D,Prehľady!$B25,'B_Témy a činnosti'!$E:$E,Prehľady!$C25)</f>
        <v>0</v>
      </c>
      <c r="M25" s="39">
        <f>SUMIFS('B_Témy a činnosti'!$F:$F,'B_Témy a činnosti'!$C:$C,Prehľady!M$16,'B_Témy a činnosti'!$D:$D,Prehľady!$B25,'B_Témy a činnosti'!$E:$E,Prehľady!$C25)</f>
        <v>0</v>
      </c>
      <c r="N25" s="39">
        <f>SUMIFS('B_Témy a činnosti'!$F:$F,'B_Témy a činnosti'!$C:$C,Prehľady!N$16,'B_Témy a činnosti'!$D:$D,Prehľady!$B25,'B_Témy a činnosti'!$E:$E,Prehľady!$C25)</f>
        <v>0</v>
      </c>
      <c r="O25" s="39">
        <f>SUMIFS('B_Témy a činnosti'!$F:$F,'B_Témy a činnosti'!$C:$C,Prehľady!O$16,'B_Témy a činnosti'!$D:$D,Prehľady!$B25,'B_Témy a činnosti'!$E:$E,Prehľady!$C25)</f>
        <v>0</v>
      </c>
      <c r="P25" s="37">
        <f t="shared" ref="P25:P32" si="2">SUM(D25:O25)</f>
        <v>0</v>
      </c>
    </row>
    <row r="26" spans="2:16" x14ac:dyDescent="0.5">
      <c r="B26" s="45" t="s">
        <v>77</v>
      </c>
      <c r="C26" s="46" t="s">
        <v>23</v>
      </c>
      <c r="D26" s="39">
        <f>SUMIFS('B_Témy a činnosti'!$F:$F,'B_Témy a činnosti'!$C:$C,Prehľady!D$16,'B_Témy a činnosti'!$D:$D,Prehľady!$B26,'B_Témy a činnosti'!$E:$E,Prehľady!$C26)</f>
        <v>0</v>
      </c>
      <c r="E26" s="39">
        <f>SUMIFS('B_Témy a činnosti'!$F:$F,'B_Témy a činnosti'!$C:$C,Prehľady!E$16,'B_Témy a činnosti'!$D:$D,Prehľady!$B26,'B_Témy a činnosti'!$E:$E,Prehľady!$C26)</f>
        <v>0</v>
      </c>
      <c r="F26" s="39">
        <f>SUMIFS('B_Témy a činnosti'!$F:$F,'B_Témy a činnosti'!$C:$C,Prehľady!F$16,'B_Témy a činnosti'!$D:$D,Prehľady!$B26,'B_Témy a činnosti'!$E:$E,Prehľady!$C26)</f>
        <v>0</v>
      </c>
      <c r="G26" s="39">
        <f>SUMIFS('B_Témy a činnosti'!$F:$F,'B_Témy a činnosti'!$C:$C,Prehľady!G$16,'B_Témy a činnosti'!$D:$D,Prehľady!$B26,'B_Témy a činnosti'!$E:$E,Prehľady!$C26)</f>
        <v>0</v>
      </c>
      <c r="H26" s="39">
        <f>SUMIFS('B_Témy a činnosti'!$F:$F,'B_Témy a činnosti'!$C:$C,Prehľady!H$16,'B_Témy a činnosti'!$D:$D,Prehľady!$B26,'B_Témy a činnosti'!$E:$E,Prehľady!$C26)</f>
        <v>0</v>
      </c>
      <c r="I26" s="39">
        <f>SUMIFS('B_Témy a činnosti'!$F:$F,'B_Témy a činnosti'!$C:$C,Prehľady!I$16,'B_Témy a činnosti'!$D:$D,Prehľady!$B26,'B_Témy a činnosti'!$E:$E,Prehľady!$C26)</f>
        <v>0</v>
      </c>
      <c r="J26" s="39">
        <f>SUMIFS('B_Témy a činnosti'!$F:$F,'B_Témy a činnosti'!$C:$C,Prehľady!J$16,'B_Témy a činnosti'!$D:$D,Prehľady!$B26,'B_Témy a činnosti'!$E:$E,Prehľady!$C26)</f>
        <v>0</v>
      </c>
      <c r="K26" s="39">
        <f>SUMIFS('B_Témy a činnosti'!$F:$F,'B_Témy a činnosti'!$C:$C,Prehľady!K$16,'B_Témy a činnosti'!$D:$D,Prehľady!$B26,'B_Témy a činnosti'!$E:$E,Prehľady!$C26)</f>
        <v>0</v>
      </c>
      <c r="L26" s="39">
        <f>SUMIFS('B_Témy a činnosti'!$F:$F,'B_Témy a činnosti'!$C:$C,Prehľady!L$16,'B_Témy a činnosti'!$D:$D,Prehľady!$B26,'B_Témy a činnosti'!$E:$E,Prehľady!$C26)</f>
        <v>0</v>
      </c>
      <c r="M26" s="39">
        <f>SUMIFS('B_Témy a činnosti'!$F:$F,'B_Témy a činnosti'!$C:$C,Prehľady!M$16,'B_Témy a činnosti'!$D:$D,Prehľady!$B26,'B_Témy a činnosti'!$E:$E,Prehľady!$C26)</f>
        <v>0</v>
      </c>
      <c r="N26" s="39">
        <f>SUMIFS('B_Témy a činnosti'!$F:$F,'B_Témy a činnosti'!$C:$C,Prehľady!N$16,'B_Témy a činnosti'!$D:$D,Prehľady!$B26,'B_Témy a činnosti'!$E:$E,Prehľady!$C26)</f>
        <v>0</v>
      </c>
      <c r="O26" s="39">
        <f>SUMIFS('B_Témy a činnosti'!$F:$F,'B_Témy a činnosti'!$C:$C,Prehľady!O$16,'B_Témy a činnosti'!$D:$D,Prehľady!$B26,'B_Témy a činnosti'!$E:$E,Prehľady!$C26)</f>
        <v>0</v>
      </c>
      <c r="P26" s="37">
        <f t="shared" si="2"/>
        <v>0</v>
      </c>
    </row>
    <row r="27" spans="2:16" x14ac:dyDescent="0.5">
      <c r="B27" s="45" t="s">
        <v>77</v>
      </c>
      <c r="C27" s="46" t="s">
        <v>24</v>
      </c>
      <c r="D27" s="39">
        <f>SUMIFS('B_Témy a činnosti'!$F:$F,'B_Témy a činnosti'!$C:$C,Prehľady!D$16,'B_Témy a činnosti'!$D:$D,Prehľady!$B27,'B_Témy a činnosti'!$E:$E,Prehľady!$C27)</f>
        <v>0</v>
      </c>
      <c r="E27" s="39">
        <f>SUMIFS('B_Témy a činnosti'!$F:$F,'B_Témy a činnosti'!$C:$C,Prehľady!E$16,'B_Témy a činnosti'!$D:$D,Prehľady!$B27,'B_Témy a činnosti'!$E:$E,Prehľady!$C27)</f>
        <v>0</v>
      </c>
      <c r="F27" s="39">
        <f>SUMIFS('B_Témy a činnosti'!$F:$F,'B_Témy a činnosti'!$C:$C,Prehľady!F$16,'B_Témy a činnosti'!$D:$D,Prehľady!$B27,'B_Témy a činnosti'!$E:$E,Prehľady!$C27)</f>
        <v>0</v>
      </c>
      <c r="G27" s="39">
        <f>SUMIFS('B_Témy a činnosti'!$F:$F,'B_Témy a činnosti'!$C:$C,Prehľady!G$16,'B_Témy a činnosti'!$D:$D,Prehľady!$B27,'B_Témy a činnosti'!$E:$E,Prehľady!$C27)</f>
        <v>0</v>
      </c>
      <c r="H27" s="39">
        <f>SUMIFS('B_Témy a činnosti'!$F:$F,'B_Témy a činnosti'!$C:$C,Prehľady!H$16,'B_Témy a činnosti'!$D:$D,Prehľady!$B27,'B_Témy a činnosti'!$E:$E,Prehľady!$C27)</f>
        <v>0</v>
      </c>
      <c r="I27" s="39">
        <f>SUMIFS('B_Témy a činnosti'!$F:$F,'B_Témy a činnosti'!$C:$C,Prehľady!I$16,'B_Témy a činnosti'!$D:$D,Prehľady!$B27,'B_Témy a činnosti'!$E:$E,Prehľady!$C27)</f>
        <v>0</v>
      </c>
      <c r="J27" s="39">
        <f>SUMIFS('B_Témy a činnosti'!$F:$F,'B_Témy a činnosti'!$C:$C,Prehľady!J$16,'B_Témy a činnosti'!$D:$D,Prehľady!$B27,'B_Témy a činnosti'!$E:$E,Prehľady!$C27)</f>
        <v>0</v>
      </c>
      <c r="K27" s="39">
        <f>SUMIFS('B_Témy a činnosti'!$F:$F,'B_Témy a činnosti'!$C:$C,Prehľady!K$16,'B_Témy a činnosti'!$D:$D,Prehľady!$B27,'B_Témy a činnosti'!$E:$E,Prehľady!$C27)</f>
        <v>0</v>
      </c>
      <c r="L27" s="39">
        <f>SUMIFS('B_Témy a činnosti'!$F:$F,'B_Témy a činnosti'!$C:$C,Prehľady!L$16,'B_Témy a činnosti'!$D:$D,Prehľady!$B27,'B_Témy a činnosti'!$E:$E,Prehľady!$C27)</f>
        <v>0</v>
      </c>
      <c r="M27" s="39">
        <f>SUMIFS('B_Témy a činnosti'!$F:$F,'B_Témy a činnosti'!$C:$C,Prehľady!M$16,'B_Témy a činnosti'!$D:$D,Prehľady!$B27,'B_Témy a činnosti'!$E:$E,Prehľady!$C27)</f>
        <v>0</v>
      </c>
      <c r="N27" s="39">
        <f>SUMIFS('B_Témy a činnosti'!$F:$F,'B_Témy a činnosti'!$C:$C,Prehľady!N$16,'B_Témy a činnosti'!$D:$D,Prehľady!$B27,'B_Témy a činnosti'!$E:$E,Prehľady!$C27)</f>
        <v>0</v>
      </c>
      <c r="O27" s="39">
        <f>SUMIFS('B_Témy a činnosti'!$F:$F,'B_Témy a činnosti'!$C:$C,Prehľady!O$16,'B_Témy a činnosti'!$D:$D,Prehľady!$B27,'B_Témy a činnosti'!$E:$E,Prehľady!$C27)</f>
        <v>0</v>
      </c>
      <c r="P27" s="37">
        <f t="shared" si="2"/>
        <v>0</v>
      </c>
    </row>
    <row r="28" spans="2:16" x14ac:dyDescent="0.5">
      <c r="B28" s="45" t="s">
        <v>77</v>
      </c>
      <c r="C28" s="46" t="s">
        <v>25</v>
      </c>
      <c r="D28" s="39">
        <f>SUMIFS('B_Témy a činnosti'!$F:$F,'B_Témy a činnosti'!$C:$C,Prehľady!D$16,'B_Témy a činnosti'!$D:$D,Prehľady!$B28,'B_Témy a činnosti'!$E:$E,Prehľady!$C28)</f>
        <v>0</v>
      </c>
      <c r="E28" s="39">
        <f>SUMIFS('B_Témy a činnosti'!$F:$F,'B_Témy a činnosti'!$C:$C,Prehľady!E$16,'B_Témy a činnosti'!$D:$D,Prehľady!$B28,'B_Témy a činnosti'!$E:$E,Prehľady!$C28)</f>
        <v>0</v>
      </c>
      <c r="F28" s="39">
        <f>SUMIFS('B_Témy a činnosti'!$F:$F,'B_Témy a činnosti'!$C:$C,Prehľady!F$16,'B_Témy a činnosti'!$D:$D,Prehľady!$B28,'B_Témy a činnosti'!$E:$E,Prehľady!$C28)</f>
        <v>0</v>
      </c>
      <c r="G28" s="39">
        <f>SUMIFS('B_Témy a činnosti'!$F:$F,'B_Témy a činnosti'!$C:$C,Prehľady!G$16,'B_Témy a činnosti'!$D:$D,Prehľady!$B28,'B_Témy a činnosti'!$E:$E,Prehľady!$C28)</f>
        <v>0</v>
      </c>
      <c r="H28" s="39">
        <f>SUMIFS('B_Témy a činnosti'!$F:$F,'B_Témy a činnosti'!$C:$C,Prehľady!H$16,'B_Témy a činnosti'!$D:$D,Prehľady!$B28,'B_Témy a činnosti'!$E:$E,Prehľady!$C28)</f>
        <v>0</v>
      </c>
      <c r="I28" s="39">
        <f>SUMIFS('B_Témy a činnosti'!$F:$F,'B_Témy a činnosti'!$C:$C,Prehľady!I$16,'B_Témy a činnosti'!$D:$D,Prehľady!$B28,'B_Témy a činnosti'!$E:$E,Prehľady!$C28)</f>
        <v>0</v>
      </c>
      <c r="J28" s="39">
        <f>SUMIFS('B_Témy a činnosti'!$F:$F,'B_Témy a činnosti'!$C:$C,Prehľady!J$16,'B_Témy a činnosti'!$D:$D,Prehľady!$B28,'B_Témy a činnosti'!$E:$E,Prehľady!$C28)</f>
        <v>0</v>
      </c>
      <c r="K28" s="39">
        <f>SUMIFS('B_Témy a činnosti'!$F:$F,'B_Témy a činnosti'!$C:$C,Prehľady!K$16,'B_Témy a činnosti'!$D:$D,Prehľady!$B28,'B_Témy a činnosti'!$E:$E,Prehľady!$C28)</f>
        <v>0</v>
      </c>
      <c r="L28" s="39">
        <f>SUMIFS('B_Témy a činnosti'!$F:$F,'B_Témy a činnosti'!$C:$C,Prehľady!L$16,'B_Témy a činnosti'!$D:$D,Prehľady!$B28,'B_Témy a činnosti'!$E:$E,Prehľady!$C28)</f>
        <v>0</v>
      </c>
      <c r="M28" s="39">
        <f>SUMIFS('B_Témy a činnosti'!$F:$F,'B_Témy a činnosti'!$C:$C,Prehľady!M$16,'B_Témy a činnosti'!$D:$D,Prehľady!$B28,'B_Témy a činnosti'!$E:$E,Prehľady!$C28)</f>
        <v>0</v>
      </c>
      <c r="N28" s="39">
        <f>SUMIFS('B_Témy a činnosti'!$F:$F,'B_Témy a činnosti'!$C:$C,Prehľady!N$16,'B_Témy a činnosti'!$D:$D,Prehľady!$B28,'B_Témy a činnosti'!$E:$E,Prehľady!$C28)</f>
        <v>0</v>
      </c>
      <c r="O28" s="39">
        <f>SUMIFS('B_Témy a činnosti'!$F:$F,'B_Témy a činnosti'!$C:$C,Prehľady!O$16,'B_Témy a činnosti'!$D:$D,Prehľady!$B28,'B_Témy a činnosti'!$E:$E,Prehľady!$C28)</f>
        <v>0</v>
      </c>
      <c r="P28" s="37">
        <f t="shared" si="2"/>
        <v>0</v>
      </c>
    </row>
    <row r="29" spans="2:16" x14ac:dyDescent="0.5">
      <c r="B29" s="45" t="s">
        <v>77</v>
      </c>
      <c r="C29" s="46" t="s">
        <v>26</v>
      </c>
      <c r="D29" s="39">
        <f>SUMIFS('B_Témy a činnosti'!$F:$F,'B_Témy a činnosti'!$C:$C,Prehľady!D$16,'B_Témy a činnosti'!$D:$D,Prehľady!$B29,'B_Témy a činnosti'!$E:$E,Prehľady!$C29)</f>
        <v>0</v>
      </c>
      <c r="E29" s="39">
        <f>SUMIFS('B_Témy a činnosti'!$F:$F,'B_Témy a činnosti'!$C:$C,Prehľady!E$16,'B_Témy a činnosti'!$D:$D,Prehľady!$B29,'B_Témy a činnosti'!$E:$E,Prehľady!$C29)</f>
        <v>0</v>
      </c>
      <c r="F29" s="39">
        <f>SUMIFS('B_Témy a činnosti'!$F:$F,'B_Témy a činnosti'!$C:$C,Prehľady!F$16,'B_Témy a činnosti'!$D:$D,Prehľady!$B29,'B_Témy a činnosti'!$E:$E,Prehľady!$C29)</f>
        <v>0</v>
      </c>
      <c r="G29" s="39">
        <f>SUMIFS('B_Témy a činnosti'!$F:$F,'B_Témy a činnosti'!$C:$C,Prehľady!G$16,'B_Témy a činnosti'!$D:$D,Prehľady!$B29,'B_Témy a činnosti'!$E:$E,Prehľady!$C29)</f>
        <v>0</v>
      </c>
      <c r="H29" s="39">
        <f>SUMIFS('B_Témy a činnosti'!$F:$F,'B_Témy a činnosti'!$C:$C,Prehľady!H$16,'B_Témy a činnosti'!$D:$D,Prehľady!$B29,'B_Témy a činnosti'!$E:$E,Prehľady!$C29)</f>
        <v>0</v>
      </c>
      <c r="I29" s="39">
        <f>SUMIFS('B_Témy a činnosti'!$F:$F,'B_Témy a činnosti'!$C:$C,Prehľady!I$16,'B_Témy a činnosti'!$D:$D,Prehľady!$B29,'B_Témy a činnosti'!$E:$E,Prehľady!$C29)</f>
        <v>0</v>
      </c>
      <c r="J29" s="39">
        <f>SUMIFS('B_Témy a činnosti'!$F:$F,'B_Témy a činnosti'!$C:$C,Prehľady!J$16,'B_Témy a činnosti'!$D:$D,Prehľady!$B29,'B_Témy a činnosti'!$E:$E,Prehľady!$C29)</f>
        <v>0</v>
      </c>
      <c r="K29" s="39">
        <f>SUMIFS('B_Témy a činnosti'!$F:$F,'B_Témy a činnosti'!$C:$C,Prehľady!K$16,'B_Témy a činnosti'!$D:$D,Prehľady!$B29,'B_Témy a činnosti'!$E:$E,Prehľady!$C29)</f>
        <v>0</v>
      </c>
      <c r="L29" s="39">
        <f>SUMIFS('B_Témy a činnosti'!$F:$F,'B_Témy a činnosti'!$C:$C,Prehľady!L$16,'B_Témy a činnosti'!$D:$D,Prehľady!$B29,'B_Témy a činnosti'!$E:$E,Prehľady!$C29)</f>
        <v>0</v>
      </c>
      <c r="M29" s="39">
        <f>SUMIFS('B_Témy a činnosti'!$F:$F,'B_Témy a činnosti'!$C:$C,Prehľady!M$16,'B_Témy a činnosti'!$D:$D,Prehľady!$B29,'B_Témy a činnosti'!$E:$E,Prehľady!$C29)</f>
        <v>0</v>
      </c>
      <c r="N29" s="39">
        <f>SUMIFS('B_Témy a činnosti'!$F:$F,'B_Témy a činnosti'!$C:$C,Prehľady!N$16,'B_Témy a činnosti'!$D:$D,Prehľady!$B29,'B_Témy a činnosti'!$E:$E,Prehľady!$C29)</f>
        <v>0</v>
      </c>
      <c r="O29" s="39">
        <f>SUMIFS('B_Témy a činnosti'!$F:$F,'B_Témy a činnosti'!$C:$C,Prehľady!O$16,'B_Témy a činnosti'!$D:$D,Prehľady!$B29,'B_Témy a činnosti'!$E:$E,Prehľady!$C29)</f>
        <v>0</v>
      </c>
      <c r="P29" s="37">
        <f t="shared" si="2"/>
        <v>0</v>
      </c>
    </row>
    <row r="30" spans="2:16" x14ac:dyDescent="0.5">
      <c r="B30" s="45" t="s">
        <v>77</v>
      </c>
      <c r="C30" s="46" t="s">
        <v>27</v>
      </c>
      <c r="D30" s="39">
        <f>SUMIFS('B_Témy a činnosti'!$F:$F,'B_Témy a činnosti'!$C:$C,Prehľady!D$16,'B_Témy a činnosti'!$D:$D,Prehľady!$B30,'B_Témy a činnosti'!$E:$E,Prehľady!$C30)</f>
        <v>0</v>
      </c>
      <c r="E30" s="39">
        <f>SUMIFS('B_Témy a činnosti'!$F:$F,'B_Témy a činnosti'!$C:$C,Prehľady!E$16,'B_Témy a činnosti'!$D:$D,Prehľady!$B30,'B_Témy a činnosti'!$E:$E,Prehľady!$C30)</f>
        <v>0</v>
      </c>
      <c r="F30" s="39">
        <f>SUMIFS('B_Témy a činnosti'!$F:$F,'B_Témy a činnosti'!$C:$C,Prehľady!F$16,'B_Témy a činnosti'!$D:$D,Prehľady!$B30,'B_Témy a činnosti'!$E:$E,Prehľady!$C30)</f>
        <v>0</v>
      </c>
      <c r="G30" s="39">
        <f>SUMIFS('B_Témy a činnosti'!$F:$F,'B_Témy a činnosti'!$C:$C,Prehľady!G$16,'B_Témy a činnosti'!$D:$D,Prehľady!$B30,'B_Témy a činnosti'!$E:$E,Prehľady!$C30)</f>
        <v>0</v>
      </c>
      <c r="H30" s="39">
        <f>SUMIFS('B_Témy a činnosti'!$F:$F,'B_Témy a činnosti'!$C:$C,Prehľady!H$16,'B_Témy a činnosti'!$D:$D,Prehľady!$B30,'B_Témy a činnosti'!$E:$E,Prehľady!$C30)</f>
        <v>0</v>
      </c>
      <c r="I30" s="39">
        <f>SUMIFS('B_Témy a činnosti'!$F:$F,'B_Témy a činnosti'!$C:$C,Prehľady!I$16,'B_Témy a činnosti'!$D:$D,Prehľady!$B30,'B_Témy a činnosti'!$E:$E,Prehľady!$C30)</f>
        <v>0</v>
      </c>
      <c r="J30" s="39">
        <f>SUMIFS('B_Témy a činnosti'!$F:$F,'B_Témy a činnosti'!$C:$C,Prehľady!J$16,'B_Témy a činnosti'!$D:$D,Prehľady!$B30,'B_Témy a činnosti'!$E:$E,Prehľady!$C30)</f>
        <v>0</v>
      </c>
      <c r="K30" s="39">
        <f>SUMIFS('B_Témy a činnosti'!$F:$F,'B_Témy a činnosti'!$C:$C,Prehľady!K$16,'B_Témy a činnosti'!$D:$D,Prehľady!$B30,'B_Témy a činnosti'!$E:$E,Prehľady!$C30)</f>
        <v>0</v>
      </c>
      <c r="L30" s="39">
        <f>SUMIFS('B_Témy a činnosti'!$F:$F,'B_Témy a činnosti'!$C:$C,Prehľady!L$16,'B_Témy a činnosti'!$D:$D,Prehľady!$B30,'B_Témy a činnosti'!$E:$E,Prehľady!$C30)</f>
        <v>0</v>
      </c>
      <c r="M30" s="39">
        <f>SUMIFS('B_Témy a činnosti'!$F:$F,'B_Témy a činnosti'!$C:$C,Prehľady!M$16,'B_Témy a činnosti'!$D:$D,Prehľady!$B30,'B_Témy a činnosti'!$E:$E,Prehľady!$C30)</f>
        <v>0</v>
      </c>
      <c r="N30" s="39">
        <f>SUMIFS('B_Témy a činnosti'!$F:$F,'B_Témy a činnosti'!$C:$C,Prehľady!N$16,'B_Témy a činnosti'!$D:$D,Prehľady!$B30,'B_Témy a činnosti'!$E:$E,Prehľady!$C30)</f>
        <v>0</v>
      </c>
      <c r="O30" s="39">
        <f>SUMIFS('B_Témy a činnosti'!$F:$F,'B_Témy a činnosti'!$C:$C,Prehľady!O$16,'B_Témy a činnosti'!$D:$D,Prehľady!$B30,'B_Témy a činnosti'!$E:$E,Prehľady!$C30)</f>
        <v>0</v>
      </c>
      <c r="P30" s="37">
        <f t="shared" si="2"/>
        <v>0</v>
      </c>
    </row>
    <row r="31" spans="2:16" x14ac:dyDescent="0.5">
      <c r="B31" s="45" t="s">
        <v>77</v>
      </c>
      <c r="C31" s="46" t="s">
        <v>28</v>
      </c>
      <c r="D31" s="39">
        <f>SUMIFS('B_Témy a činnosti'!$F:$F,'B_Témy a činnosti'!$C:$C,Prehľady!D$16,'B_Témy a činnosti'!$D:$D,Prehľady!$B31,'B_Témy a činnosti'!$E:$E,Prehľady!$C31)</f>
        <v>0</v>
      </c>
      <c r="E31" s="39">
        <f>SUMIFS('B_Témy a činnosti'!$F:$F,'B_Témy a činnosti'!$C:$C,Prehľady!E$16,'B_Témy a činnosti'!$D:$D,Prehľady!$B31,'B_Témy a činnosti'!$E:$E,Prehľady!$C31)</f>
        <v>0</v>
      </c>
      <c r="F31" s="39">
        <f>SUMIFS('B_Témy a činnosti'!$F:$F,'B_Témy a činnosti'!$C:$C,Prehľady!F$16,'B_Témy a činnosti'!$D:$D,Prehľady!$B31,'B_Témy a činnosti'!$E:$E,Prehľady!$C31)</f>
        <v>0</v>
      </c>
      <c r="G31" s="39">
        <f>SUMIFS('B_Témy a činnosti'!$F:$F,'B_Témy a činnosti'!$C:$C,Prehľady!G$16,'B_Témy a činnosti'!$D:$D,Prehľady!$B31,'B_Témy a činnosti'!$E:$E,Prehľady!$C31)</f>
        <v>0</v>
      </c>
      <c r="H31" s="39">
        <f>SUMIFS('B_Témy a činnosti'!$F:$F,'B_Témy a činnosti'!$C:$C,Prehľady!H$16,'B_Témy a činnosti'!$D:$D,Prehľady!$B31,'B_Témy a činnosti'!$E:$E,Prehľady!$C31)</f>
        <v>0</v>
      </c>
      <c r="I31" s="39">
        <f>SUMIFS('B_Témy a činnosti'!$F:$F,'B_Témy a činnosti'!$C:$C,Prehľady!I$16,'B_Témy a činnosti'!$D:$D,Prehľady!$B31,'B_Témy a činnosti'!$E:$E,Prehľady!$C31)</f>
        <v>0</v>
      </c>
      <c r="J31" s="39">
        <f>SUMIFS('B_Témy a činnosti'!$F:$F,'B_Témy a činnosti'!$C:$C,Prehľady!J$16,'B_Témy a činnosti'!$D:$D,Prehľady!$B31,'B_Témy a činnosti'!$E:$E,Prehľady!$C31)</f>
        <v>0</v>
      </c>
      <c r="K31" s="39">
        <f>SUMIFS('B_Témy a činnosti'!$F:$F,'B_Témy a činnosti'!$C:$C,Prehľady!K$16,'B_Témy a činnosti'!$D:$D,Prehľady!$B31,'B_Témy a činnosti'!$E:$E,Prehľady!$C31)</f>
        <v>0</v>
      </c>
      <c r="L31" s="39">
        <f>SUMIFS('B_Témy a činnosti'!$F:$F,'B_Témy a činnosti'!$C:$C,Prehľady!L$16,'B_Témy a činnosti'!$D:$D,Prehľady!$B31,'B_Témy a činnosti'!$E:$E,Prehľady!$C31)</f>
        <v>0</v>
      </c>
      <c r="M31" s="39">
        <f>SUMIFS('B_Témy a činnosti'!$F:$F,'B_Témy a činnosti'!$C:$C,Prehľady!M$16,'B_Témy a činnosti'!$D:$D,Prehľady!$B31,'B_Témy a činnosti'!$E:$E,Prehľady!$C31)</f>
        <v>0</v>
      </c>
      <c r="N31" s="39">
        <f>SUMIFS('B_Témy a činnosti'!$F:$F,'B_Témy a činnosti'!$C:$C,Prehľady!N$16,'B_Témy a činnosti'!$D:$D,Prehľady!$B31,'B_Témy a činnosti'!$E:$E,Prehľady!$C31)</f>
        <v>0</v>
      </c>
      <c r="O31" s="39">
        <f>SUMIFS('B_Témy a činnosti'!$F:$F,'B_Témy a činnosti'!$C:$C,Prehľady!O$16,'B_Témy a činnosti'!$D:$D,Prehľady!$B31,'B_Témy a činnosti'!$E:$E,Prehľady!$C31)</f>
        <v>0</v>
      </c>
      <c r="P31" s="37">
        <f t="shared" si="2"/>
        <v>0</v>
      </c>
    </row>
    <row r="32" spans="2:16" ht="14.7" thickBot="1" x14ac:dyDescent="0.55000000000000004">
      <c r="B32" s="48" t="s">
        <v>77</v>
      </c>
      <c r="C32" s="49" t="s">
        <v>29</v>
      </c>
      <c r="D32" s="53">
        <f>SUMIFS('B_Témy a činnosti'!$F:$F,'B_Témy a činnosti'!$C:$C,Prehľady!D$16,'B_Témy a činnosti'!$D:$D,Prehľady!$B32,'B_Témy a činnosti'!$E:$E,Prehľady!$C32)</f>
        <v>0</v>
      </c>
      <c r="E32" s="54">
        <f>SUMIFS('B_Témy a činnosti'!$F:$F,'B_Témy a činnosti'!$C:$C,Prehľady!E$16,'B_Témy a činnosti'!$D:$D,Prehľady!$B32,'B_Témy a činnosti'!$E:$E,Prehľady!$C32)</f>
        <v>0</v>
      </c>
      <c r="F32" s="54">
        <f>SUMIFS('B_Témy a činnosti'!$F:$F,'B_Témy a činnosti'!$C:$C,Prehľady!F$16,'B_Témy a činnosti'!$D:$D,Prehľady!$B32,'B_Témy a činnosti'!$E:$E,Prehľady!$C32)</f>
        <v>0</v>
      </c>
      <c r="G32" s="54">
        <f>SUMIFS('B_Témy a činnosti'!$F:$F,'B_Témy a činnosti'!$C:$C,Prehľady!G$16,'B_Témy a činnosti'!$D:$D,Prehľady!$B32,'B_Témy a činnosti'!$E:$E,Prehľady!$C32)</f>
        <v>0</v>
      </c>
      <c r="H32" s="54">
        <f>SUMIFS('B_Témy a činnosti'!$F:$F,'B_Témy a činnosti'!$C:$C,Prehľady!H$16,'B_Témy a činnosti'!$D:$D,Prehľady!$B32,'B_Témy a činnosti'!$E:$E,Prehľady!$C32)</f>
        <v>0</v>
      </c>
      <c r="I32" s="54">
        <f>SUMIFS('B_Témy a činnosti'!$F:$F,'B_Témy a činnosti'!$C:$C,Prehľady!I$16,'B_Témy a činnosti'!$D:$D,Prehľady!$B32,'B_Témy a činnosti'!$E:$E,Prehľady!$C32)</f>
        <v>0</v>
      </c>
      <c r="J32" s="54">
        <f>SUMIFS('B_Témy a činnosti'!$F:$F,'B_Témy a činnosti'!$C:$C,Prehľady!J$16,'B_Témy a činnosti'!$D:$D,Prehľady!$B32,'B_Témy a činnosti'!$E:$E,Prehľady!$C32)</f>
        <v>0</v>
      </c>
      <c r="K32" s="54">
        <f>SUMIFS('B_Témy a činnosti'!$F:$F,'B_Témy a činnosti'!$C:$C,Prehľady!K$16,'B_Témy a činnosti'!$D:$D,Prehľady!$B32,'B_Témy a činnosti'!$E:$E,Prehľady!$C32)</f>
        <v>0</v>
      </c>
      <c r="L32" s="54">
        <f>SUMIFS('B_Témy a činnosti'!$F:$F,'B_Témy a činnosti'!$C:$C,Prehľady!L$16,'B_Témy a činnosti'!$D:$D,Prehľady!$B32,'B_Témy a činnosti'!$E:$E,Prehľady!$C32)</f>
        <v>0</v>
      </c>
      <c r="M32" s="54">
        <f>SUMIFS('B_Témy a činnosti'!$F:$F,'B_Témy a činnosti'!$C:$C,Prehľady!M$16,'B_Témy a činnosti'!$D:$D,Prehľady!$B32,'B_Témy a činnosti'!$E:$E,Prehľady!$C32)</f>
        <v>0</v>
      </c>
      <c r="N32" s="54">
        <f>SUMIFS('B_Témy a činnosti'!$F:$F,'B_Témy a činnosti'!$C:$C,Prehľady!N$16,'B_Témy a činnosti'!$D:$D,Prehľady!$B32,'B_Témy a činnosti'!$E:$E,Prehľady!$C32)</f>
        <v>0</v>
      </c>
      <c r="O32" s="50">
        <f>SUMIFS('B_Témy a činnosti'!$F:$F,'B_Témy a činnosti'!$C:$C,Prehľady!O$16,'B_Témy a činnosti'!$D:$D,Prehľady!$B32,'B_Témy a činnosti'!$E:$E,Prehľady!$C32)</f>
        <v>0</v>
      </c>
      <c r="P32" s="44">
        <f t="shared" si="2"/>
        <v>0</v>
      </c>
    </row>
    <row r="33" spans="2:16" ht="6" customHeight="1" thickTop="1" thickBot="1" x14ac:dyDescent="0.55000000000000004">
      <c r="B33" s="57"/>
      <c r="C33" s="5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9"/>
    </row>
    <row r="34" spans="2:16" ht="15" thickTop="1" thickBot="1" x14ac:dyDescent="0.55000000000000004">
      <c r="B34" s="55" t="s">
        <v>80</v>
      </c>
      <c r="C34" s="5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30"/>
    </row>
    <row r="35" spans="2:16" ht="14.7" thickTop="1" x14ac:dyDescent="0.5">
      <c r="B35" s="169" t="s">
        <v>82</v>
      </c>
      <c r="C35" s="170"/>
      <c r="D35" s="169" t="s">
        <v>57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0"/>
      <c r="P35" s="165" t="s">
        <v>87</v>
      </c>
    </row>
    <row r="36" spans="2:16" ht="14.7" thickBot="1" x14ac:dyDescent="0.55000000000000004">
      <c r="B36" s="171"/>
      <c r="C36" s="172"/>
      <c r="D36" s="31">
        <v>45658</v>
      </c>
      <c r="E36" s="32">
        <v>45689</v>
      </c>
      <c r="F36" s="32">
        <v>45717</v>
      </c>
      <c r="G36" s="32">
        <v>45748</v>
      </c>
      <c r="H36" s="32">
        <v>45778</v>
      </c>
      <c r="I36" s="32">
        <v>45809</v>
      </c>
      <c r="J36" s="32">
        <v>45839</v>
      </c>
      <c r="K36" s="32">
        <v>45870</v>
      </c>
      <c r="L36" s="32">
        <v>45901</v>
      </c>
      <c r="M36" s="32">
        <v>45931</v>
      </c>
      <c r="N36" s="32">
        <v>45962</v>
      </c>
      <c r="O36" s="33">
        <v>45992</v>
      </c>
      <c r="P36" s="166"/>
    </row>
    <row r="37" spans="2:16" ht="14.7" thickTop="1" x14ac:dyDescent="0.5">
      <c r="B37" s="159" t="s">
        <v>31</v>
      </c>
      <c r="C37" s="160"/>
      <c r="D37" s="34">
        <f>SUMIFS('C_Nepriame aktivity'!$E:$E,'C_Nepriame aktivity'!$C:$C,Prehľady!D$36,'C_Nepriame aktivity'!$D:$D,Prehľady!$B37)</f>
        <v>0</v>
      </c>
      <c r="E37" s="35">
        <f>SUMIFS('C_Nepriame aktivity'!$E:$E,'C_Nepriame aktivity'!$C:$C,Prehľady!E$36,'C_Nepriame aktivity'!$D:$D,Prehľady!$B37)</f>
        <v>0</v>
      </c>
      <c r="F37" s="35">
        <f>SUMIFS('C_Nepriame aktivity'!$E:$E,'C_Nepriame aktivity'!$C:$C,Prehľady!F$36,'C_Nepriame aktivity'!$D:$D,Prehľady!$B37)</f>
        <v>0</v>
      </c>
      <c r="G37" s="35">
        <f>SUMIFS('C_Nepriame aktivity'!$E:$E,'C_Nepriame aktivity'!$C:$C,Prehľady!G$36,'C_Nepriame aktivity'!$D:$D,Prehľady!$B37)</f>
        <v>0</v>
      </c>
      <c r="H37" s="35">
        <f>SUMIFS('C_Nepriame aktivity'!$E:$E,'C_Nepriame aktivity'!$C:$C,Prehľady!H$36,'C_Nepriame aktivity'!$D:$D,Prehľady!$B37)</f>
        <v>0</v>
      </c>
      <c r="I37" s="35">
        <f>SUMIFS('C_Nepriame aktivity'!$E:$E,'C_Nepriame aktivity'!$C:$C,Prehľady!I$36,'C_Nepriame aktivity'!$D:$D,Prehľady!$B37)</f>
        <v>0</v>
      </c>
      <c r="J37" s="35">
        <f>SUMIFS('C_Nepriame aktivity'!$E:$E,'C_Nepriame aktivity'!$C:$C,Prehľady!J$36,'C_Nepriame aktivity'!$D:$D,Prehľady!$B37)</f>
        <v>0</v>
      </c>
      <c r="K37" s="35">
        <f>SUMIFS('C_Nepriame aktivity'!$E:$E,'C_Nepriame aktivity'!$C:$C,Prehľady!K$36,'C_Nepriame aktivity'!$D:$D,Prehľady!$B37)</f>
        <v>0</v>
      </c>
      <c r="L37" s="35">
        <f>SUMIFS('C_Nepriame aktivity'!$E:$E,'C_Nepriame aktivity'!$C:$C,Prehľady!L$36,'C_Nepriame aktivity'!$D:$D,Prehľady!$B37)</f>
        <v>0</v>
      </c>
      <c r="M37" s="35">
        <f>SUMIFS('C_Nepriame aktivity'!$E:$E,'C_Nepriame aktivity'!$C:$C,Prehľady!M$36,'C_Nepriame aktivity'!$D:$D,Prehľady!$B37)</f>
        <v>0</v>
      </c>
      <c r="N37" s="35">
        <f>SUMIFS('C_Nepriame aktivity'!$E:$E,'C_Nepriame aktivity'!$C:$C,Prehľady!N$36,'C_Nepriame aktivity'!$D:$D,Prehľady!$B37)</f>
        <v>0</v>
      </c>
      <c r="O37" s="36">
        <f>SUMIFS('C_Nepriame aktivity'!$E:$E,'C_Nepriame aktivity'!$C:$C,Prehľady!O$36,'C_Nepriame aktivity'!$D:$D,Prehľady!$B37)</f>
        <v>0</v>
      </c>
      <c r="P37" s="37">
        <f>SUM(D37:O37)</f>
        <v>0</v>
      </c>
    </row>
    <row r="38" spans="2:16" x14ac:dyDescent="0.5">
      <c r="B38" s="159" t="s">
        <v>32</v>
      </c>
      <c r="C38" s="160"/>
      <c r="D38" s="51">
        <f>SUMIFS('C_Nepriame aktivity'!$E:$E,'C_Nepriame aktivity'!$C:$C,Prehľady!D$36,'C_Nepriame aktivity'!$D:$D,Prehľady!$B38)</f>
        <v>0</v>
      </c>
      <c r="E38" s="52">
        <f>SUMIFS('C_Nepriame aktivity'!$E:$E,'C_Nepriame aktivity'!$C:$C,Prehľady!E$36,'C_Nepriame aktivity'!$D:$D,Prehľady!$B38)</f>
        <v>0</v>
      </c>
      <c r="F38" s="52">
        <f>SUMIFS('C_Nepriame aktivity'!$E:$E,'C_Nepriame aktivity'!$C:$C,Prehľady!F$36,'C_Nepriame aktivity'!$D:$D,Prehľady!$B38)</f>
        <v>0</v>
      </c>
      <c r="G38" s="52">
        <f>SUMIFS('C_Nepriame aktivity'!$E:$E,'C_Nepriame aktivity'!$C:$C,Prehľady!G$36,'C_Nepriame aktivity'!$D:$D,Prehľady!$B38)</f>
        <v>0</v>
      </c>
      <c r="H38" s="52">
        <f>SUMIFS('C_Nepriame aktivity'!$E:$E,'C_Nepriame aktivity'!$C:$C,Prehľady!H$36,'C_Nepriame aktivity'!$D:$D,Prehľady!$B38)</f>
        <v>0</v>
      </c>
      <c r="I38" s="52">
        <f>SUMIFS('C_Nepriame aktivity'!$E:$E,'C_Nepriame aktivity'!$C:$C,Prehľady!I$36,'C_Nepriame aktivity'!$D:$D,Prehľady!$B38)</f>
        <v>0</v>
      </c>
      <c r="J38" s="52">
        <f>SUMIFS('C_Nepriame aktivity'!$E:$E,'C_Nepriame aktivity'!$C:$C,Prehľady!J$36,'C_Nepriame aktivity'!$D:$D,Prehľady!$B38)</f>
        <v>0</v>
      </c>
      <c r="K38" s="52">
        <f>SUMIFS('C_Nepriame aktivity'!$E:$E,'C_Nepriame aktivity'!$C:$C,Prehľady!K$36,'C_Nepriame aktivity'!$D:$D,Prehľady!$B38)</f>
        <v>0</v>
      </c>
      <c r="L38" s="52">
        <f>SUMIFS('C_Nepriame aktivity'!$E:$E,'C_Nepriame aktivity'!$C:$C,Prehľady!L$36,'C_Nepriame aktivity'!$D:$D,Prehľady!$B38)</f>
        <v>0</v>
      </c>
      <c r="M38" s="52">
        <f>SUMIFS('C_Nepriame aktivity'!$E:$E,'C_Nepriame aktivity'!$C:$C,Prehľady!M$36,'C_Nepriame aktivity'!$D:$D,Prehľady!$B38)</f>
        <v>0</v>
      </c>
      <c r="N38" s="52">
        <f>SUMIFS('C_Nepriame aktivity'!$E:$E,'C_Nepriame aktivity'!$C:$C,Prehľady!N$36,'C_Nepriame aktivity'!$D:$D,Prehľady!$B38)</f>
        <v>0</v>
      </c>
      <c r="O38" s="47">
        <f>SUMIFS('C_Nepriame aktivity'!$E:$E,'C_Nepriame aktivity'!$C:$C,Prehľady!O$36,'C_Nepriame aktivity'!$D:$D,Prehľady!$B38)</f>
        <v>0</v>
      </c>
      <c r="P38" s="37">
        <f t="shared" ref="P38:P41" si="3">SUM(D38:O38)</f>
        <v>0</v>
      </c>
    </row>
    <row r="39" spans="2:16" x14ac:dyDescent="0.5">
      <c r="B39" s="159" t="s">
        <v>33</v>
      </c>
      <c r="C39" s="160"/>
      <c r="D39" s="51">
        <f>SUMIFS('C_Nepriame aktivity'!$E:$E,'C_Nepriame aktivity'!$C:$C,Prehľady!D$36,'C_Nepriame aktivity'!$D:$D,Prehľady!$B39)</f>
        <v>0</v>
      </c>
      <c r="E39" s="52">
        <f>SUMIFS('C_Nepriame aktivity'!$E:$E,'C_Nepriame aktivity'!$C:$C,Prehľady!E$36,'C_Nepriame aktivity'!$D:$D,Prehľady!$B39)</f>
        <v>0</v>
      </c>
      <c r="F39" s="52">
        <f>SUMIFS('C_Nepriame aktivity'!$E:$E,'C_Nepriame aktivity'!$C:$C,Prehľady!F$36,'C_Nepriame aktivity'!$D:$D,Prehľady!$B39)</f>
        <v>0</v>
      </c>
      <c r="G39" s="52">
        <f>SUMIFS('C_Nepriame aktivity'!$E:$E,'C_Nepriame aktivity'!$C:$C,Prehľady!G$36,'C_Nepriame aktivity'!$D:$D,Prehľady!$B39)</f>
        <v>0</v>
      </c>
      <c r="H39" s="52">
        <f>SUMIFS('C_Nepriame aktivity'!$E:$E,'C_Nepriame aktivity'!$C:$C,Prehľady!H$36,'C_Nepriame aktivity'!$D:$D,Prehľady!$B39)</f>
        <v>0</v>
      </c>
      <c r="I39" s="52">
        <f>SUMIFS('C_Nepriame aktivity'!$E:$E,'C_Nepriame aktivity'!$C:$C,Prehľady!I$36,'C_Nepriame aktivity'!$D:$D,Prehľady!$B39)</f>
        <v>0</v>
      </c>
      <c r="J39" s="52">
        <f>SUMIFS('C_Nepriame aktivity'!$E:$E,'C_Nepriame aktivity'!$C:$C,Prehľady!J$36,'C_Nepriame aktivity'!$D:$D,Prehľady!$B39)</f>
        <v>0</v>
      </c>
      <c r="K39" s="52">
        <f>SUMIFS('C_Nepriame aktivity'!$E:$E,'C_Nepriame aktivity'!$C:$C,Prehľady!K$36,'C_Nepriame aktivity'!$D:$D,Prehľady!$B39)</f>
        <v>0</v>
      </c>
      <c r="L39" s="52">
        <f>SUMIFS('C_Nepriame aktivity'!$E:$E,'C_Nepriame aktivity'!$C:$C,Prehľady!L$36,'C_Nepriame aktivity'!$D:$D,Prehľady!$B39)</f>
        <v>0</v>
      </c>
      <c r="M39" s="52">
        <f>SUMIFS('C_Nepriame aktivity'!$E:$E,'C_Nepriame aktivity'!$C:$C,Prehľady!M$36,'C_Nepriame aktivity'!$D:$D,Prehľady!$B39)</f>
        <v>0</v>
      </c>
      <c r="N39" s="52">
        <f>SUMIFS('C_Nepriame aktivity'!$E:$E,'C_Nepriame aktivity'!$C:$C,Prehľady!N$36,'C_Nepriame aktivity'!$D:$D,Prehľady!$B39)</f>
        <v>0</v>
      </c>
      <c r="O39" s="47">
        <f>SUMIFS('C_Nepriame aktivity'!$E:$E,'C_Nepriame aktivity'!$C:$C,Prehľady!O$36,'C_Nepriame aktivity'!$D:$D,Prehľady!$B39)</f>
        <v>0</v>
      </c>
      <c r="P39" s="37">
        <f t="shared" si="3"/>
        <v>0</v>
      </c>
    </row>
    <row r="40" spans="2:16" x14ac:dyDescent="0.5">
      <c r="B40" s="159" t="s">
        <v>34</v>
      </c>
      <c r="C40" s="160"/>
      <c r="D40" s="51">
        <f>SUMIFS('C_Nepriame aktivity'!$E:$E,'C_Nepriame aktivity'!$C:$C,Prehľady!D$36,'C_Nepriame aktivity'!$D:$D,Prehľady!$B40)</f>
        <v>0</v>
      </c>
      <c r="E40" s="52">
        <f>SUMIFS('C_Nepriame aktivity'!$E:$E,'C_Nepriame aktivity'!$C:$C,Prehľady!E$36,'C_Nepriame aktivity'!$D:$D,Prehľady!$B40)</f>
        <v>0</v>
      </c>
      <c r="F40" s="52">
        <f>SUMIFS('C_Nepriame aktivity'!$E:$E,'C_Nepriame aktivity'!$C:$C,Prehľady!F$36,'C_Nepriame aktivity'!$D:$D,Prehľady!$B40)</f>
        <v>0</v>
      </c>
      <c r="G40" s="52">
        <f>SUMIFS('C_Nepriame aktivity'!$E:$E,'C_Nepriame aktivity'!$C:$C,Prehľady!G$36,'C_Nepriame aktivity'!$D:$D,Prehľady!$B40)</f>
        <v>0</v>
      </c>
      <c r="H40" s="52">
        <f>SUMIFS('C_Nepriame aktivity'!$E:$E,'C_Nepriame aktivity'!$C:$C,Prehľady!H$36,'C_Nepriame aktivity'!$D:$D,Prehľady!$B40)</f>
        <v>0</v>
      </c>
      <c r="I40" s="52">
        <f>SUMIFS('C_Nepriame aktivity'!$E:$E,'C_Nepriame aktivity'!$C:$C,Prehľady!I$36,'C_Nepriame aktivity'!$D:$D,Prehľady!$B40)</f>
        <v>0</v>
      </c>
      <c r="J40" s="52">
        <f>SUMIFS('C_Nepriame aktivity'!$E:$E,'C_Nepriame aktivity'!$C:$C,Prehľady!J$36,'C_Nepriame aktivity'!$D:$D,Prehľady!$B40)</f>
        <v>0</v>
      </c>
      <c r="K40" s="52">
        <f>SUMIFS('C_Nepriame aktivity'!$E:$E,'C_Nepriame aktivity'!$C:$C,Prehľady!K$36,'C_Nepriame aktivity'!$D:$D,Prehľady!$B40)</f>
        <v>0</v>
      </c>
      <c r="L40" s="52">
        <f>SUMIFS('C_Nepriame aktivity'!$E:$E,'C_Nepriame aktivity'!$C:$C,Prehľady!L$36,'C_Nepriame aktivity'!$D:$D,Prehľady!$B40)</f>
        <v>0</v>
      </c>
      <c r="M40" s="52">
        <f>SUMIFS('C_Nepriame aktivity'!$E:$E,'C_Nepriame aktivity'!$C:$C,Prehľady!M$36,'C_Nepriame aktivity'!$D:$D,Prehľady!$B40)</f>
        <v>0</v>
      </c>
      <c r="N40" s="52">
        <f>SUMIFS('C_Nepriame aktivity'!$E:$E,'C_Nepriame aktivity'!$C:$C,Prehľady!N$36,'C_Nepriame aktivity'!$D:$D,Prehľady!$B40)</f>
        <v>0</v>
      </c>
      <c r="O40" s="47">
        <f>SUMIFS('C_Nepriame aktivity'!$E:$E,'C_Nepriame aktivity'!$C:$C,Prehľady!O$36,'C_Nepriame aktivity'!$D:$D,Prehľady!$B40)</f>
        <v>0</v>
      </c>
      <c r="P40" s="37">
        <f t="shared" si="3"/>
        <v>0</v>
      </c>
    </row>
    <row r="41" spans="2:16" ht="14.7" thickBot="1" x14ac:dyDescent="0.55000000000000004">
      <c r="B41" s="161" t="s">
        <v>35</v>
      </c>
      <c r="C41" s="162"/>
      <c r="D41" s="53">
        <f>SUMIFS('C_Nepriame aktivity'!$E:$E,'C_Nepriame aktivity'!$C:$C,Prehľady!D$36,'C_Nepriame aktivity'!$D:$D,Prehľady!$B41)</f>
        <v>0</v>
      </c>
      <c r="E41" s="54">
        <f>SUMIFS('C_Nepriame aktivity'!$E:$E,'C_Nepriame aktivity'!$C:$C,Prehľady!E$36,'C_Nepriame aktivity'!$D:$D,Prehľady!$B41)</f>
        <v>0</v>
      </c>
      <c r="F41" s="54">
        <f>SUMIFS('C_Nepriame aktivity'!$E:$E,'C_Nepriame aktivity'!$C:$C,Prehľady!F$36,'C_Nepriame aktivity'!$D:$D,Prehľady!$B41)</f>
        <v>0</v>
      </c>
      <c r="G41" s="54">
        <f>SUMIFS('C_Nepriame aktivity'!$E:$E,'C_Nepriame aktivity'!$C:$C,Prehľady!G$36,'C_Nepriame aktivity'!$D:$D,Prehľady!$B41)</f>
        <v>0</v>
      </c>
      <c r="H41" s="54">
        <f>SUMIFS('C_Nepriame aktivity'!$E:$E,'C_Nepriame aktivity'!$C:$C,Prehľady!H$36,'C_Nepriame aktivity'!$D:$D,Prehľady!$B41)</f>
        <v>0</v>
      </c>
      <c r="I41" s="54">
        <f>SUMIFS('C_Nepriame aktivity'!$E:$E,'C_Nepriame aktivity'!$C:$C,Prehľady!I$36,'C_Nepriame aktivity'!$D:$D,Prehľady!$B41)</f>
        <v>0</v>
      </c>
      <c r="J41" s="54">
        <f>SUMIFS('C_Nepriame aktivity'!$E:$E,'C_Nepriame aktivity'!$C:$C,Prehľady!J$36,'C_Nepriame aktivity'!$D:$D,Prehľady!$B41)</f>
        <v>0</v>
      </c>
      <c r="K41" s="54">
        <f>SUMIFS('C_Nepriame aktivity'!$E:$E,'C_Nepriame aktivity'!$C:$C,Prehľady!K$36,'C_Nepriame aktivity'!$D:$D,Prehľady!$B41)</f>
        <v>0</v>
      </c>
      <c r="L41" s="54">
        <f>SUMIFS('C_Nepriame aktivity'!$E:$E,'C_Nepriame aktivity'!$C:$C,Prehľady!L$36,'C_Nepriame aktivity'!$D:$D,Prehľady!$B41)</f>
        <v>0</v>
      </c>
      <c r="M41" s="54">
        <f>SUMIFS('C_Nepriame aktivity'!$E:$E,'C_Nepriame aktivity'!$C:$C,Prehľady!M$36,'C_Nepriame aktivity'!$D:$D,Prehľady!$B41)</f>
        <v>0</v>
      </c>
      <c r="N41" s="54">
        <f>SUMIFS('C_Nepriame aktivity'!$E:$E,'C_Nepriame aktivity'!$C:$C,Prehľady!N$36,'C_Nepriame aktivity'!$D:$D,Prehľady!$B41)</f>
        <v>0</v>
      </c>
      <c r="O41" s="50">
        <f>SUMIFS('C_Nepriame aktivity'!$E:$E,'C_Nepriame aktivity'!$C:$C,Prehľady!O$36,'C_Nepriame aktivity'!$D:$D,Prehľady!$B41)</f>
        <v>0</v>
      </c>
      <c r="P41" s="44">
        <f t="shared" si="3"/>
        <v>0</v>
      </c>
    </row>
    <row r="42" spans="2:16" ht="14.7" thickTop="1" x14ac:dyDescent="0.5"/>
  </sheetData>
  <sheetProtection algorithmName="SHA-512" hashValue="FGP5fFRQb6JFYEecz3SR0oc10muvnnqVIh++QKpIFArqlO0SCHc2Rj16bSXoXX8ENJQiTTTyoaHLOns/am+a5Q==" saltValue="hIbG00EogNimT7XuCwbbgQ==" spinCount="100000" sheet="1" objects="1" scenarios="1"/>
  <mergeCells count="23">
    <mergeCell ref="P3:P4"/>
    <mergeCell ref="P15:P16"/>
    <mergeCell ref="P35:P36"/>
    <mergeCell ref="B11:C11"/>
    <mergeCell ref="B3:C4"/>
    <mergeCell ref="C15:C16"/>
    <mergeCell ref="B35:C36"/>
    <mergeCell ref="D35:O35"/>
    <mergeCell ref="D3:O3"/>
    <mergeCell ref="B15:B16"/>
    <mergeCell ref="D15:O15"/>
    <mergeCell ref="B5:C5"/>
    <mergeCell ref="B6:C6"/>
    <mergeCell ref="B7:C7"/>
    <mergeCell ref="B8:C8"/>
    <mergeCell ref="B9:C9"/>
    <mergeCell ref="B10:C10"/>
    <mergeCell ref="B38:C38"/>
    <mergeCell ref="B39:C39"/>
    <mergeCell ref="B40:C40"/>
    <mergeCell ref="B41:C41"/>
    <mergeCell ref="B12:C12"/>
    <mergeCell ref="B37:C3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45901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3OV1Dxb+lINbHvcy7y5bgBNUHAUqmf0fNZ9gK8St6IgXax87OGnFMxC8VwcrwAe69zNJl+3q4zfzpokHT1ihgg==" saltValue="8sUn9pKaWfCCPgpUzjtmr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45931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lc0n98qFW1LYvPcr8uZucbcXJJ5N42nibSUIg4MY+U+4j/YK78A1xcciFkwVBRQlkLmKPef0mlN5QltQfMwLtQ==" saltValue="b3dc7esmcH4sH7SfrrWaC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45962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YDZM1G0SypgC/EGFCq3QMO2CjxFiu0XHISac4RZNl+taL8Sw/NNp1T0Hag73/3/debrvkAyS2bczkCDsK2k+1w==" saltValue="zxXJN9VKQrEKtAu2HV7S2g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I131"/>
  <sheetViews>
    <sheetView tabSelected="1" zoomScaleNormal="100" zoomScaleSheetLayoutView="55" workbookViewId="0">
      <selection activeCell="O18" sqref="O18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45992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HbEZw5C4EfeIvDNs2XEwOPtpvoH6bt/dcxiBiW42m45AVN38o3RgHpQbnF3mE25O3HJo6akJoCshdB6QuMiNFg==" saltValue="YlBFE4MGOKV7e4KFadtpeg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F99"/>
  <sheetViews>
    <sheetView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F51" sqref="F51"/>
    </sheetView>
  </sheetViews>
  <sheetFormatPr defaultRowHeight="14.35" x14ac:dyDescent="0.5"/>
  <cols>
    <col min="1" max="1" width="17.234375" style="10" customWidth="1"/>
    <col min="2" max="2" width="29.52734375" style="10" customWidth="1"/>
    <col min="3" max="3" width="10.52734375" style="99" customWidth="1"/>
    <col min="4" max="4" width="15.9375" style="8" customWidth="1"/>
    <col min="5" max="5" width="12.8203125" style="10" customWidth="1"/>
    <col min="6" max="6" width="14.3515625" style="10" customWidth="1"/>
  </cols>
  <sheetData>
    <row r="1" spans="1:6" ht="26.75" customHeight="1" x14ac:dyDescent="0.5">
      <c r="A1" s="128" t="s">
        <v>59</v>
      </c>
      <c r="B1" s="100"/>
      <c r="C1" s="100"/>
      <c r="D1" s="59"/>
      <c r="E1" s="59"/>
      <c r="F1" s="60"/>
    </row>
    <row r="2" spans="1:6" s="4" customFormat="1" ht="50.75" customHeight="1" x14ac:dyDescent="0.5">
      <c r="A2" s="5" t="s">
        <v>52</v>
      </c>
      <c r="B2" s="5" t="s">
        <v>1</v>
      </c>
      <c r="C2" s="6" t="s">
        <v>58</v>
      </c>
      <c r="D2" s="5" t="s">
        <v>53</v>
      </c>
      <c r="E2" s="7" t="s">
        <v>56</v>
      </c>
      <c r="F2" s="5" t="s">
        <v>57</v>
      </c>
    </row>
    <row r="3" spans="1:6" x14ac:dyDescent="0.5">
      <c r="A3" s="10">
        <f>'01'!$E$9</f>
        <v>0</v>
      </c>
      <c r="B3" s="10">
        <f>'01'!$E$8</f>
        <v>0</v>
      </c>
      <c r="C3" s="99">
        <v>45658</v>
      </c>
      <c r="D3" s="9" t="s">
        <v>54</v>
      </c>
      <c r="E3" s="10" t="s">
        <v>44</v>
      </c>
      <c r="F3" s="10">
        <f>'01'!$E$10</f>
        <v>0</v>
      </c>
    </row>
    <row r="4" spans="1:6" x14ac:dyDescent="0.5">
      <c r="A4" s="10">
        <f>'01'!$E$9</f>
        <v>0</v>
      </c>
      <c r="B4" s="10">
        <f>'01'!$E$8</f>
        <v>0</v>
      </c>
      <c r="C4" s="99">
        <v>45658</v>
      </c>
      <c r="D4" s="9" t="s">
        <v>54</v>
      </c>
      <c r="E4" s="10" t="s">
        <v>45</v>
      </c>
      <c r="F4" s="10">
        <f>'01'!$E$11</f>
        <v>0</v>
      </c>
    </row>
    <row r="5" spans="1:6" x14ac:dyDescent="0.5">
      <c r="A5" s="10">
        <f>'01'!$E$9</f>
        <v>0</v>
      </c>
      <c r="B5" s="10">
        <f>'01'!$E$8</f>
        <v>0</v>
      </c>
      <c r="C5" s="99">
        <v>45658</v>
      </c>
      <c r="D5" s="9" t="s">
        <v>54</v>
      </c>
      <c r="E5" s="10" t="s">
        <v>46</v>
      </c>
      <c r="F5" s="10">
        <f>'01'!$E$12</f>
        <v>0</v>
      </c>
    </row>
    <row r="6" spans="1:6" x14ac:dyDescent="0.5">
      <c r="A6" s="10">
        <f>'01'!$E$9</f>
        <v>0</v>
      </c>
      <c r="B6" s="10">
        <f>'01'!$E$8</f>
        <v>0</v>
      </c>
      <c r="C6" s="99">
        <v>45658</v>
      </c>
      <c r="D6" s="9" t="s">
        <v>55</v>
      </c>
      <c r="E6" s="10" t="s">
        <v>44</v>
      </c>
      <c r="F6" s="10">
        <f>'01'!$E$13</f>
        <v>0</v>
      </c>
    </row>
    <row r="7" spans="1:6" x14ac:dyDescent="0.5">
      <c r="A7" s="10">
        <f>'01'!$E$9</f>
        <v>0</v>
      </c>
      <c r="B7" s="10">
        <f>'01'!$E$8</f>
        <v>0</v>
      </c>
      <c r="C7" s="99">
        <v>45658</v>
      </c>
      <c r="D7" s="9" t="s">
        <v>55</v>
      </c>
      <c r="E7" s="10" t="s">
        <v>45</v>
      </c>
      <c r="F7" s="10">
        <f>'01'!$E$14</f>
        <v>0</v>
      </c>
    </row>
    <row r="8" spans="1:6" x14ac:dyDescent="0.5">
      <c r="A8" s="10">
        <f>'01'!$E$9</f>
        <v>0</v>
      </c>
      <c r="B8" s="10">
        <f>'01'!$E$8</f>
        <v>0</v>
      </c>
      <c r="C8" s="99">
        <v>45658</v>
      </c>
      <c r="D8" s="9" t="s">
        <v>55</v>
      </c>
      <c r="E8" s="10" t="s">
        <v>46</v>
      </c>
      <c r="F8" s="10">
        <f>'01'!$E$15</f>
        <v>0</v>
      </c>
    </row>
    <row r="9" spans="1:6" x14ac:dyDescent="0.5">
      <c r="A9" s="10">
        <f>'02'!$E$9</f>
        <v>0</v>
      </c>
      <c r="B9" s="10">
        <f>'02'!$E$8</f>
        <v>0</v>
      </c>
      <c r="C9" s="99">
        <v>45689</v>
      </c>
      <c r="D9" s="9" t="s">
        <v>54</v>
      </c>
      <c r="E9" s="10" t="s">
        <v>44</v>
      </c>
      <c r="F9" s="10">
        <f>'02'!$E$10</f>
        <v>0</v>
      </c>
    </row>
    <row r="10" spans="1:6" x14ac:dyDescent="0.5">
      <c r="A10" s="10">
        <f>'02'!$E$9</f>
        <v>0</v>
      </c>
      <c r="B10" s="10">
        <f>'02'!$E$8</f>
        <v>0</v>
      </c>
      <c r="C10" s="99">
        <v>45689</v>
      </c>
      <c r="D10" s="9" t="s">
        <v>54</v>
      </c>
      <c r="E10" s="10" t="s">
        <v>45</v>
      </c>
      <c r="F10" s="10">
        <f>'02'!$E$11</f>
        <v>0</v>
      </c>
    </row>
    <row r="11" spans="1:6" x14ac:dyDescent="0.5">
      <c r="A11" s="10">
        <f>'02'!$E$9</f>
        <v>0</v>
      </c>
      <c r="B11" s="10">
        <f>'02'!$E$8</f>
        <v>0</v>
      </c>
      <c r="C11" s="99">
        <v>45689</v>
      </c>
      <c r="D11" s="9" t="s">
        <v>54</v>
      </c>
      <c r="E11" s="10" t="s">
        <v>46</v>
      </c>
      <c r="F11" s="10">
        <f>'02'!$E$12</f>
        <v>0</v>
      </c>
    </row>
    <row r="12" spans="1:6" x14ac:dyDescent="0.5">
      <c r="A12" s="10">
        <f>'02'!$E$9</f>
        <v>0</v>
      </c>
      <c r="B12" s="10">
        <f>'02'!$E$8</f>
        <v>0</v>
      </c>
      <c r="C12" s="99">
        <v>45689</v>
      </c>
      <c r="D12" s="9" t="s">
        <v>55</v>
      </c>
      <c r="E12" s="10" t="s">
        <v>44</v>
      </c>
      <c r="F12" s="10">
        <f>'02'!$E$13</f>
        <v>0</v>
      </c>
    </row>
    <row r="13" spans="1:6" x14ac:dyDescent="0.5">
      <c r="A13" s="10">
        <f>'02'!$E$9</f>
        <v>0</v>
      </c>
      <c r="B13" s="10">
        <f>'02'!$E$8</f>
        <v>0</v>
      </c>
      <c r="C13" s="99">
        <v>45689</v>
      </c>
      <c r="D13" s="9" t="s">
        <v>55</v>
      </c>
      <c r="E13" s="10" t="s">
        <v>45</v>
      </c>
      <c r="F13" s="10">
        <f>'02'!$E$14</f>
        <v>0</v>
      </c>
    </row>
    <row r="14" spans="1:6" x14ac:dyDescent="0.5">
      <c r="A14" s="10">
        <f>'02'!$E$9</f>
        <v>0</v>
      </c>
      <c r="B14" s="10">
        <f>'02'!$E$8</f>
        <v>0</v>
      </c>
      <c r="C14" s="99">
        <v>45689</v>
      </c>
      <c r="D14" s="9" t="s">
        <v>55</v>
      </c>
      <c r="E14" s="10" t="s">
        <v>46</v>
      </c>
      <c r="F14" s="10">
        <f>'02'!$E$15</f>
        <v>0</v>
      </c>
    </row>
    <row r="15" spans="1:6" x14ac:dyDescent="0.5">
      <c r="A15" s="10">
        <f>'03'!$E$9</f>
        <v>0</v>
      </c>
      <c r="B15" s="10">
        <f>'03'!$E$8</f>
        <v>0</v>
      </c>
      <c r="C15" s="99">
        <v>45717</v>
      </c>
      <c r="D15" s="9" t="s">
        <v>54</v>
      </c>
      <c r="E15" s="10" t="s">
        <v>44</v>
      </c>
      <c r="F15" s="10">
        <f>'03'!$E$10</f>
        <v>0</v>
      </c>
    </row>
    <row r="16" spans="1:6" x14ac:dyDescent="0.5">
      <c r="A16" s="10">
        <f>'03'!$E$9</f>
        <v>0</v>
      </c>
      <c r="B16" s="10">
        <f>'03'!$E$8</f>
        <v>0</v>
      </c>
      <c r="C16" s="99">
        <v>45717</v>
      </c>
      <c r="D16" s="9" t="s">
        <v>54</v>
      </c>
      <c r="E16" s="10" t="s">
        <v>45</v>
      </c>
      <c r="F16" s="10">
        <f>'03'!$E$11</f>
        <v>0</v>
      </c>
    </row>
    <row r="17" spans="1:6" x14ac:dyDescent="0.5">
      <c r="A17" s="10">
        <f>'03'!$E$9</f>
        <v>0</v>
      </c>
      <c r="B17" s="10">
        <f>'03'!$E$8</f>
        <v>0</v>
      </c>
      <c r="C17" s="99">
        <v>45717</v>
      </c>
      <c r="D17" s="9" t="s">
        <v>54</v>
      </c>
      <c r="E17" s="10" t="s">
        <v>46</v>
      </c>
      <c r="F17" s="10">
        <f>'03'!$E$12</f>
        <v>0</v>
      </c>
    </row>
    <row r="18" spans="1:6" x14ac:dyDescent="0.5">
      <c r="A18" s="10">
        <f>'03'!$E$9</f>
        <v>0</v>
      </c>
      <c r="B18" s="10">
        <f>'03'!$E$8</f>
        <v>0</v>
      </c>
      <c r="C18" s="99">
        <v>45717</v>
      </c>
      <c r="D18" s="9" t="s">
        <v>55</v>
      </c>
      <c r="E18" s="10" t="s">
        <v>44</v>
      </c>
      <c r="F18" s="10">
        <f>'03'!$E$13</f>
        <v>0</v>
      </c>
    </row>
    <row r="19" spans="1:6" x14ac:dyDescent="0.5">
      <c r="A19" s="10">
        <f>'03'!$E$9</f>
        <v>0</v>
      </c>
      <c r="B19" s="10">
        <f>'03'!$E$8</f>
        <v>0</v>
      </c>
      <c r="C19" s="99">
        <v>45717</v>
      </c>
      <c r="D19" s="9" t="s">
        <v>55</v>
      </c>
      <c r="E19" s="10" t="s">
        <v>45</v>
      </c>
      <c r="F19" s="10">
        <f>'03'!$E$14</f>
        <v>0</v>
      </c>
    </row>
    <row r="20" spans="1:6" x14ac:dyDescent="0.5">
      <c r="A20" s="10">
        <f>'03'!$E$9</f>
        <v>0</v>
      </c>
      <c r="B20" s="10">
        <f>'03'!$E$8</f>
        <v>0</v>
      </c>
      <c r="C20" s="99">
        <v>45717</v>
      </c>
      <c r="D20" s="9" t="s">
        <v>55</v>
      </c>
      <c r="E20" s="10" t="s">
        <v>46</v>
      </c>
      <c r="F20" s="10">
        <f>'03'!$E$15</f>
        <v>0</v>
      </c>
    </row>
    <row r="21" spans="1:6" x14ac:dyDescent="0.5">
      <c r="A21" s="10">
        <f>'04'!$E$9</f>
        <v>0</v>
      </c>
      <c r="B21" s="10">
        <f>'04'!$E$8</f>
        <v>0</v>
      </c>
      <c r="C21" s="99">
        <v>45748</v>
      </c>
      <c r="D21" s="9" t="s">
        <v>54</v>
      </c>
      <c r="E21" s="10" t="s">
        <v>44</v>
      </c>
      <c r="F21" s="10">
        <f>'04'!$E$10</f>
        <v>0</v>
      </c>
    </row>
    <row r="22" spans="1:6" x14ac:dyDescent="0.5">
      <c r="A22" s="10">
        <f>'04'!$E$9</f>
        <v>0</v>
      </c>
      <c r="B22" s="10">
        <f>'04'!$E$8</f>
        <v>0</v>
      </c>
      <c r="C22" s="99">
        <v>45748</v>
      </c>
      <c r="D22" s="9" t="s">
        <v>54</v>
      </c>
      <c r="E22" s="10" t="s">
        <v>45</v>
      </c>
      <c r="F22" s="10">
        <f>'04'!$E$11</f>
        <v>0</v>
      </c>
    </row>
    <row r="23" spans="1:6" x14ac:dyDescent="0.5">
      <c r="A23" s="10">
        <f>'04'!$E$9</f>
        <v>0</v>
      </c>
      <c r="B23" s="10">
        <f>'04'!$E$8</f>
        <v>0</v>
      </c>
      <c r="C23" s="99">
        <v>45748</v>
      </c>
      <c r="D23" s="9" t="s">
        <v>54</v>
      </c>
      <c r="E23" s="10" t="s">
        <v>46</v>
      </c>
      <c r="F23" s="10">
        <f>'04'!$E$12</f>
        <v>0</v>
      </c>
    </row>
    <row r="24" spans="1:6" x14ac:dyDescent="0.5">
      <c r="A24" s="10">
        <f>'04'!$E$9</f>
        <v>0</v>
      </c>
      <c r="B24" s="10">
        <f>'04'!$E$8</f>
        <v>0</v>
      </c>
      <c r="C24" s="99">
        <v>45748</v>
      </c>
      <c r="D24" s="9" t="s">
        <v>55</v>
      </c>
      <c r="E24" s="10" t="s">
        <v>44</v>
      </c>
      <c r="F24" s="10">
        <f>'04'!$E$13</f>
        <v>0</v>
      </c>
    </row>
    <row r="25" spans="1:6" x14ac:dyDescent="0.5">
      <c r="A25" s="10">
        <f>'04'!$E$9</f>
        <v>0</v>
      </c>
      <c r="B25" s="10">
        <f>'04'!$E$8</f>
        <v>0</v>
      </c>
      <c r="C25" s="99">
        <v>45748</v>
      </c>
      <c r="D25" s="9" t="s">
        <v>55</v>
      </c>
      <c r="E25" s="10" t="s">
        <v>45</v>
      </c>
      <c r="F25" s="10">
        <f>'04'!$E$14</f>
        <v>0</v>
      </c>
    </row>
    <row r="26" spans="1:6" x14ac:dyDescent="0.5">
      <c r="A26" s="10">
        <f>'04'!$E$9</f>
        <v>0</v>
      </c>
      <c r="B26" s="10">
        <f>'04'!$E$8</f>
        <v>0</v>
      </c>
      <c r="C26" s="99">
        <v>45748</v>
      </c>
      <c r="D26" s="9" t="s">
        <v>55</v>
      </c>
      <c r="E26" s="10" t="s">
        <v>46</v>
      </c>
      <c r="F26" s="10">
        <f>'04'!$E$15</f>
        <v>0</v>
      </c>
    </row>
    <row r="27" spans="1:6" x14ac:dyDescent="0.5">
      <c r="A27" s="10">
        <f>'05'!$E$9</f>
        <v>0</v>
      </c>
      <c r="B27" s="10">
        <f>'05'!$E$8</f>
        <v>0</v>
      </c>
      <c r="C27" s="99">
        <v>45778</v>
      </c>
      <c r="D27" s="9" t="s">
        <v>54</v>
      </c>
      <c r="E27" s="10" t="s">
        <v>44</v>
      </c>
      <c r="F27" s="10">
        <f>'05'!$E$10</f>
        <v>0</v>
      </c>
    </row>
    <row r="28" spans="1:6" x14ac:dyDescent="0.5">
      <c r="A28" s="10">
        <f>'05'!$E$9</f>
        <v>0</v>
      </c>
      <c r="B28" s="10">
        <f>'05'!$E$8</f>
        <v>0</v>
      </c>
      <c r="C28" s="99">
        <v>45778</v>
      </c>
      <c r="D28" s="9" t="s">
        <v>54</v>
      </c>
      <c r="E28" s="10" t="s">
        <v>45</v>
      </c>
      <c r="F28" s="10">
        <f>'05'!$E$11</f>
        <v>0</v>
      </c>
    </row>
    <row r="29" spans="1:6" x14ac:dyDescent="0.5">
      <c r="A29" s="10">
        <f>'05'!$E$9</f>
        <v>0</v>
      </c>
      <c r="B29" s="10">
        <f>'05'!$E$8</f>
        <v>0</v>
      </c>
      <c r="C29" s="99">
        <v>45778</v>
      </c>
      <c r="D29" s="9" t="s">
        <v>54</v>
      </c>
      <c r="E29" s="10" t="s">
        <v>46</v>
      </c>
      <c r="F29" s="10">
        <f>'05'!$E$12</f>
        <v>0</v>
      </c>
    </row>
    <row r="30" spans="1:6" x14ac:dyDescent="0.5">
      <c r="A30" s="10">
        <f>'05'!$E$9</f>
        <v>0</v>
      </c>
      <c r="B30" s="10">
        <f>'05'!$E$8</f>
        <v>0</v>
      </c>
      <c r="C30" s="99">
        <v>45778</v>
      </c>
      <c r="D30" s="9" t="s">
        <v>55</v>
      </c>
      <c r="E30" s="10" t="s">
        <v>44</v>
      </c>
      <c r="F30" s="10">
        <f>'05'!$E$13</f>
        <v>0</v>
      </c>
    </row>
    <row r="31" spans="1:6" x14ac:dyDescent="0.5">
      <c r="A31" s="10">
        <f>'05'!$E$9</f>
        <v>0</v>
      </c>
      <c r="B31" s="10">
        <f>'05'!$E$8</f>
        <v>0</v>
      </c>
      <c r="C31" s="99">
        <v>45778</v>
      </c>
      <c r="D31" s="9" t="s">
        <v>55</v>
      </c>
      <c r="E31" s="10" t="s">
        <v>45</v>
      </c>
      <c r="F31" s="10">
        <f>'05'!$E$14</f>
        <v>0</v>
      </c>
    </row>
    <row r="32" spans="1:6" x14ac:dyDescent="0.5">
      <c r="A32" s="10">
        <f>'05'!$E$9</f>
        <v>0</v>
      </c>
      <c r="B32" s="10">
        <f>'05'!$E$8</f>
        <v>0</v>
      </c>
      <c r="C32" s="99">
        <v>45778</v>
      </c>
      <c r="D32" s="9" t="s">
        <v>55</v>
      </c>
      <c r="E32" s="10" t="s">
        <v>46</v>
      </c>
      <c r="F32" s="10">
        <f>'05'!$E$15</f>
        <v>0</v>
      </c>
    </row>
    <row r="33" spans="1:6" x14ac:dyDescent="0.5">
      <c r="A33" s="10">
        <f>'06'!$E$9</f>
        <v>0</v>
      </c>
      <c r="B33" s="10">
        <f>'06'!$E$8</f>
        <v>0</v>
      </c>
      <c r="C33" s="99">
        <v>45809</v>
      </c>
      <c r="D33" s="9" t="s">
        <v>54</v>
      </c>
      <c r="E33" s="10" t="s">
        <v>44</v>
      </c>
      <c r="F33" s="10">
        <f>'06'!$E$10</f>
        <v>0</v>
      </c>
    </row>
    <row r="34" spans="1:6" x14ac:dyDescent="0.5">
      <c r="A34" s="10">
        <f>'06'!$E$9</f>
        <v>0</v>
      </c>
      <c r="B34" s="10">
        <f>'06'!$E$8</f>
        <v>0</v>
      </c>
      <c r="C34" s="99">
        <v>45809</v>
      </c>
      <c r="D34" s="9" t="s">
        <v>54</v>
      </c>
      <c r="E34" s="10" t="s">
        <v>45</v>
      </c>
      <c r="F34" s="10">
        <f>'06'!$E$11</f>
        <v>0</v>
      </c>
    </row>
    <row r="35" spans="1:6" x14ac:dyDescent="0.5">
      <c r="A35" s="10">
        <f>'06'!$E$9</f>
        <v>0</v>
      </c>
      <c r="B35" s="10">
        <f>'06'!$E$8</f>
        <v>0</v>
      </c>
      <c r="C35" s="99">
        <v>45809</v>
      </c>
      <c r="D35" s="9" t="s">
        <v>54</v>
      </c>
      <c r="E35" s="10" t="s">
        <v>46</v>
      </c>
      <c r="F35" s="10">
        <f>'06'!$E$12</f>
        <v>0</v>
      </c>
    </row>
    <row r="36" spans="1:6" x14ac:dyDescent="0.5">
      <c r="A36" s="10">
        <f>'06'!$E$9</f>
        <v>0</v>
      </c>
      <c r="B36" s="10">
        <f>'06'!$E$8</f>
        <v>0</v>
      </c>
      <c r="C36" s="99">
        <v>45809</v>
      </c>
      <c r="D36" s="9" t="s">
        <v>55</v>
      </c>
      <c r="E36" s="10" t="s">
        <v>44</v>
      </c>
      <c r="F36" s="10">
        <f>'06'!$E$13</f>
        <v>0</v>
      </c>
    </row>
    <row r="37" spans="1:6" x14ac:dyDescent="0.5">
      <c r="A37" s="10">
        <f>'06'!$E$9</f>
        <v>0</v>
      </c>
      <c r="B37" s="10">
        <f>'06'!$E$8</f>
        <v>0</v>
      </c>
      <c r="C37" s="99">
        <v>45809</v>
      </c>
      <c r="D37" s="9" t="s">
        <v>55</v>
      </c>
      <c r="E37" s="10" t="s">
        <v>45</v>
      </c>
      <c r="F37" s="10">
        <f>'06'!$E$14</f>
        <v>0</v>
      </c>
    </row>
    <row r="38" spans="1:6" x14ac:dyDescent="0.5">
      <c r="A38" s="10">
        <f>'06'!$E$9</f>
        <v>0</v>
      </c>
      <c r="B38" s="10">
        <f>'06'!$E$8</f>
        <v>0</v>
      </c>
      <c r="C38" s="99">
        <v>45809</v>
      </c>
      <c r="D38" s="9" t="s">
        <v>55</v>
      </c>
      <c r="E38" s="10" t="s">
        <v>46</v>
      </c>
      <c r="F38" s="10">
        <f>'06'!$E$15</f>
        <v>0</v>
      </c>
    </row>
    <row r="39" spans="1:6" x14ac:dyDescent="0.5">
      <c r="A39" s="10">
        <f>'07'!$E$9</f>
        <v>0</v>
      </c>
      <c r="B39" s="10">
        <f>'07'!$E$8</f>
        <v>0</v>
      </c>
      <c r="C39" s="99">
        <v>45839</v>
      </c>
      <c r="D39" s="9" t="s">
        <v>54</v>
      </c>
      <c r="E39" s="10" t="s">
        <v>44</v>
      </c>
      <c r="F39" s="10">
        <f>'07'!$E$10</f>
        <v>0</v>
      </c>
    </row>
    <row r="40" spans="1:6" x14ac:dyDescent="0.5">
      <c r="A40" s="10">
        <f>'07'!$E$9</f>
        <v>0</v>
      </c>
      <c r="B40" s="10">
        <f>'07'!$E$8</f>
        <v>0</v>
      </c>
      <c r="C40" s="99">
        <v>45839</v>
      </c>
      <c r="D40" s="9" t="s">
        <v>54</v>
      </c>
      <c r="E40" s="10" t="s">
        <v>45</v>
      </c>
      <c r="F40" s="10">
        <f>'07'!$E$11</f>
        <v>0</v>
      </c>
    </row>
    <row r="41" spans="1:6" x14ac:dyDescent="0.5">
      <c r="A41" s="10">
        <f>'07'!$E$9</f>
        <v>0</v>
      </c>
      <c r="B41" s="10">
        <f>'07'!$E$8</f>
        <v>0</v>
      </c>
      <c r="C41" s="99">
        <v>45839</v>
      </c>
      <c r="D41" s="9" t="s">
        <v>54</v>
      </c>
      <c r="E41" s="10" t="s">
        <v>46</v>
      </c>
      <c r="F41" s="10">
        <f>'07'!$E$12</f>
        <v>0</v>
      </c>
    </row>
    <row r="42" spans="1:6" x14ac:dyDescent="0.5">
      <c r="A42" s="10">
        <f>'07'!$E$9</f>
        <v>0</v>
      </c>
      <c r="B42" s="10">
        <f>'07'!$E$8</f>
        <v>0</v>
      </c>
      <c r="C42" s="99">
        <v>45839</v>
      </c>
      <c r="D42" s="9" t="s">
        <v>55</v>
      </c>
      <c r="E42" s="10" t="s">
        <v>44</v>
      </c>
      <c r="F42" s="10">
        <f>'07'!$E$13</f>
        <v>0</v>
      </c>
    </row>
    <row r="43" spans="1:6" x14ac:dyDescent="0.5">
      <c r="A43" s="10">
        <f>'07'!$E$9</f>
        <v>0</v>
      </c>
      <c r="B43" s="10">
        <f>'07'!$E$8</f>
        <v>0</v>
      </c>
      <c r="C43" s="99">
        <v>45839</v>
      </c>
      <c r="D43" s="9" t="s">
        <v>55</v>
      </c>
      <c r="E43" s="10" t="s">
        <v>45</v>
      </c>
      <c r="F43" s="10">
        <f>'07'!$E$14</f>
        <v>0</v>
      </c>
    </row>
    <row r="44" spans="1:6" x14ac:dyDescent="0.5">
      <c r="A44" s="10">
        <f>'07'!$E$9</f>
        <v>0</v>
      </c>
      <c r="B44" s="10">
        <f>'07'!$E$8</f>
        <v>0</v>
      </c>
      <c r="C44" s="99">
        <v>45839</v>
      </c>
      <c r="D44" s="9" t="s">
        <v>55</v>
      </c>
      <c r="E44" s="10" t="s">
        <v>46</v>
      </c>
      <c r="F44" s="10">
        <f>'07'!$E$15</f>
        <v>0</v>
      </c>
    </row>
    <row r="45" spans="1:6" x14ac:dyDescent="0.5">
      <c r="A45" s="10">
        <f>'09'!$E$9</f>
        <v>0</v>
      </c>
      <c r="B45" s="10">
        <f>'08'!$E$8</f>
        <v>0</v>
      </c>
      <c r="C45" s="99">
        <v>45870</v>
      </c>
      <c r="D45" s="9" t="s">
        <v>54</v>
      </c>
      <c r="E45" s="10" t="s">
        <v>44</v>
      </c>
      <c r="F45" s="10">
        <f>'08'!$E$10</f>
        <v>0</v>
      </c>
    </row>
    <row r="46" spans="1:6" x14ac:dyDescent="0.5">
      <c r="A46" s="10">
        <f>'09'!$E$9</f>
        <v>0</v>
      </c>
      <c r="B46" s="10">
        <f>'08'!$E$8</f>
        <v>0</v>
      </c>
      <c r="C46" s="99">
        <v>45870</v>
      </c>
      <c r="D46" s="9" t="s">
        <v>54</v>
      </c>
      <c r="E46" s="10" t="s">
        <v>45</v>
      </c>
      <c r="F46" s="10">
        <f>'08'!$E$11</f>
        <v>0</v>
      </c>
    </row>
    <row r="47" spans="1:6" x14ac:dyDescent="0.5">
      <c r="A47" s="10">
        <f>'09'!$E$9</f>
        <v>0</v>
      </c>
      <c r="B47" s="10">
        <f>'08'!$E$8</f>
        <v>0</v>
      </c>
      <c r="C47" s="99">
        <v>45870</v>
      </c>
      <c r="D47" s="9" t="s">
        <v>54</v>
      </c>
      <c r="E47" s="10" t="s">
        <v>46</v>
      </c>
      <c r="F47" s="10">
        <f>'08'!$E$12</f>
        <v>0</v>
      </c>
    </row>
    <row r="48" spans="1:6" x14ac:dyDescent="0.5">
      <c r="A48" s="10">
        <f>'09'!$E$9</f>
        <v>0</v>
      </c>
      <c r="B48" s="10">
        <f>'08'!$E$8</f>
        <v>0</v>
      </c>
      <c r="C48" s="99">
        <v>45870</v>
      </c>
      <c r="D48" s="9" t="s">
        <v>55</v>
      </c>
      <c r="E48" s="10" t="s">
        <v>44</v>
      </c>
      <c r="F48" s="10">
        <f>'08'!$E$13</f>
        <v>0</v>
      </c>
    </row>
    <row r="49" spans="1:6" x14ac:dyDescent="0.5">
      <c r="A49" s="10">
        <f>'09'!$E$9</f>
        <v>0</v>
      </c>
      <c r="B49" s="10">
        <f>'08'!$E$8</f>
        <v>0</v>
      </c>
      <c r="C49" s="99">
        <v>45870</v>
      </c>
      <c r="D49" s="9" t="s">
        <v>55</v>
      </c>
      <c r="E49" s="10" t="s">
        <v>45</v>
      </c>
      <c r="F49" s="10">
        <f>'08'!$E$14</f>
        <v>0</v>
      </c>
    </row>
    <row r="50" spans="1:6" x14ac:dyDescent="0.5">
      <c r="A50" s="10">
        <f>'09'!$E$9</f>
        <v>0</v>
      </c>
      <c r="B50" s="10">
        <f>'08'!$E$8</f>
        <v>0</v>
      </c>
      <c r="C50" s="99">
        <v>45870</v>
      </c>
      <c r="D50" s="9" t="s">
        <v>55</v>
      </c>
      <c r="E50" s="10" t="s">
        <v>46</v>
      </c>
      <c r="F50" s="10">
        <f>'08'!$E$15</f>
        <v>0</v>
      </c>
    </row>
    <row r="51" spans="1:6" x14ac:dyDescent="0.5">
      <c r="A51" s="10">
        <f>'09'!$E$9</f>
        <v>0</v>
      </c>
      <c r="B51" s="10">
        <f>'08'!$E$8</f>
        <v>0</v>
      </c>
      <c r="C51" s="99">
        <v>45901</v>
      </c>
      <c r="D51" s="9" t="s">
        <v>54</v>
      </c>
      <c r="E51" s="10" t="s">
        <v>44</v>
      </c>
      <c r="F51" s="10">
        <f>'09'!$E$10</f>
        <v>0</v>
      </c>
    </row>
    <row r="52" spans="1:6" x14ac:dyDescent="0.5">
      <c r="A52" s="10">
        <f>'09'!$E$9</f>
        <v>0</v>
      </c>
      <c r="B52" s="10">
        <f>'08'!$E$8</f>
        <v>0</v>
      </c>
      <c r="C52" s="99">
        <v>45901</v>
      </c>
      <c r="D52" s="9" t="s">
        <v>54</v>
      </c>
      <c r="E52" s="10" t="s">
        <v>45</v>
      </c>
      <c r="F52" s="10">
        <f>'09'!$E$11</f>
        <v>0</v>
      </c>
    </row>
    <row r="53" spans="1:6" x14ac:dyDescent="0.5">
      <c r="A53" s="10">
        <f>'09'!$E$9</f>
        <v>0</v>
      </c>
      <c r="B53" s="10">
        <f>'08'!$E$8</f>
        <v>0</v>
      </c>
      <c r="C53" s="99">
        <v>45901</v>
      </c>
      <c r="D53" s="9" t="s">
        <v>54</v>
      </c>
      <c r="E53" s="10" t="s">
        <v>46</v>
      </c>
      <c r="F53" s="10">
        <f>'09'!$E$12</f>
        <v>0</v>
      </c>
    </row>
    <row r="54" spans="1:6" x14ac:dyDescent="0.5">
      <c r="A54" s="10">
        <f>'09'!$E$9</f>
        <v>0</v>
      </c>
      <c r="B54" s="10">
        <f>'08'!$E$8</f>
        <v>0</v>
      </c>
      <c r="C54" s="99">
        <v>45901</v>
      </c>
      <c r="D54" s="9" t="s">
        <v>55</v>
      </c>
      <c r="E54" s="10" t="s">
        <v>44</v>
      </c>
      <c r="F54" s="10">
        <f>'09'!$E$13</f>
        <v>0</v>
      </c>
    </row>
    <row r="55" spans="1:6" x14ac:dyDescent="0.5">
      <c r="A55" s="10">
        <f>'09'!$E$9</f>
        <v>0</v>
      </c>
      <c r="B55" s="10">
        <f>'08'!$E$8</f>
        <v>0</v>
      </c>
      <c r="C55" s="99">
        <v>45901</v>
      </c>
      <c r="D55" s="9" t="s">
        <v>55</v>
      </c>
      <c r="E55" s="10" t="s">
        <v>45</v>
      </c>
      <c r="F55" s="10">
        <f>'09'!$E$14</f>
        <v>0</v>
      </c>
    </row>
    <row r="56" spans="1:6" x14ac:dyDescent="0.5">
      <c r="A56" s="10">
        <f>'09'!$E$9</f>
        <v>0</v>
      </c>
      <c r="B56" s="10">
        <f>'08'!$E$8</f>
        <v>0</v>
      </c>
      <c r="C56" s="99">
        <v>45901</v>
      </c>
      <c r="D56" s="9" t="s">
        <v>55</v>
      </c>
      <c r="E56" s="10" t="s">
        <v>46</v>
      </c>
      <c r="F56" s="10">
        <f>'09'!$E$15</f>
        <v>0</v>
      </c>
    </row>
    <row r="57" spans="1:6" x14ac:dyDescent="0.5">
      <c r="A57" s="10">
        <f>'10'!$E$9</f>
        <v>0</v>
      </c>
      <c r="B57" s="10">
        <f>'10'!$E$8</f>
        <v>0</v>
      </c>
      <c r="C57" s="99">
        <v>45931</v>
      </c>
      <c r="D57" s="9" t="s">
        <v>54</v>
      </c>
      <c r="E57" s="10" t="s">
        <v>44</v>
      </c>
      <c r="F57" s="10">
        <f>'10'!$E$10</f>
        <v>0</v>
      </c>
    </row>
    <row r="58" spans="1:6" x14ac:dyDescent="0.5">
      <c r="A58" s="10">
        <f>'10'!$E$9</f>
        <v>0</v>
      </c>
      <c r="B58" s="10">
        <f>'10'!$E$8</f>
        <v>0</v>
      </c>
      <c r="C58" s="99">
        <v>45931</v>
      </c>
      <c r="D58" s="9" t="s">
        <v>54</v>
      </c>
      <c r="E58" s="10" t="s">
        <v>45</v>
      </c>
      <c r="F58" s="10">
        <f>'10'!$E$11</f>
        <v>0</v>
      </c>
    </row>
    <row r="59" spans="1:6" x14ac:dyDescent="0.5">
      <c r="A59" s="10">
        <f>'10'!$E$9</f>
        <v>0</v>
      </c>
      <c r="B59" s="10">
        <f>'10'!$E$8</f>
        <v>0</v>
      </c>
      <c r="C59" s="99">
        <v>45931</v>
      </c>
      <c r="D59" s="9" t="s">
        <v>54</v>
      </c>
      <c r="E59" s="10" t="s">
        <v>46</v>
      </c>
      <c r="F59" s="10">
        <f>'10'!$E$12</f>
        <v>0</v>
      </c>
    </row>
    <row r="60" spans="1:6" x14ac:dyDescent="0.5">
      <c r="A60" s="10">
        <f>'10'!$E$9</f>
        <v>0</v>
      </c>
      <c r="B60" s="10">
        <f>'10'!$E$8</f>
        <v>0</v>
      </c>
      <c r="C60" s="99">
        <v>45931</v>
      </c>
      <c r="D60" s="9" t="s">
        <v>55</v>
      </c>
      <c r="E60" s="10" t="s">
        <v>44</v>
      </c>
      <c r="F60" s="10">
        <f>'10'!$E$13</f>
        <v>0</v>
      </c>
    </row>
    <row r="61" spans="1:6" x14ac:dyDescent="0.5">
      <c r="A61" s="10">
        <f>'10'!$E$9</f>
        <v>0</v>
      </c>
      <c r="B61" s="10">
        <f>'10'!$E$8</f>
        <v>0</v>
      </c>
      <c r="C61" s="99">
        <v>45931</v>
      </c>
      <c r="D61" s="9" t="s">
        <v>55</v>
      </c>
      <c r="E61" s="10" t="s">
        <v>45</v>
      </c>
      <c r="F61" s="10">
        <f>'10'!$E$14</f>
        <v>0</v>
      </c>
    </row>
    <row r="62" spans="1:6" x14ac:dyDescent="0.5">
      <c r="A62" s="10">
        <f>'10'!$E$9</f>
        <v>0</v>
      </c>
      <c r="B62" s="10">
        <f>'10'!$E$8</f>
        <v>0</v>
      </c>
      <c r="C62" s="99">
        <v>45931</v>
      </c>
      <c r="D62" s="9" t="s">
        <v>55</v>
      </c>
      <c r="E62" s="10" t="s">
        <v>46</v>
      </c>
      <c r="F62" s="10">
        <f>'10'!$E$15</f>
        <v>0</v>
      </c>
    </row>
    <row r="63" spans="1:6" x14ac:dyDescent="0.5">
      <c r="A63" s="10">
        <f>'11'!$E$9</f>
        <v>0</v>
      </c>
      <c r="B63" s="10">
        <f>'11'!$E$8</f>
        <v>0</v>
      </c>
      <c r="C63" s="99">
        <v>45962</v>
      </c>
      <c r="D63" s="9" t="s">
        <v>54</v>
      </c>
      <c r="E63" s="10" t="s">
        <v>44</v>
      </c>
      <c r="F63" s="10">
        <f>'11'!$E$10</f>
        <v>0</v>
      </c>
    </row>
    <row r="64" spans="1:6" x14ac:dyDescent="0.5">
      <c r="A64" s="10">
        <f>'11'!$E$9</f>
        <v>0</v>
      </c>
      <c r="B64" s="10">
        <f>'11'!$E$8</f>
        <v>0</v>
      </c>
      <c r="C64" s="99">
        <v>45962</v>
      </c>
      <c r="D64" s="9" t="s">
        <v>54</v>
      </c>
      <c r="E64" s="10" t="s">
        <v>45</v>
      </c>
      <c r="F64" s="10">
        <f>'11'!$E$11</f>
        <v>0</v>
      </c>
    </row>
    <row r="65" spans="1:6" x14ac:dyDescent="0.5">
      <c r="A65" s="10">
        <f>'11'!$E$9</f>
        <v>0</v>
      </c>
      <c r="B65" s="10">
        <f>'11'!$E$8</f>
        <v>0</v>
      </c>
      <c r="C65" s="99">
        <v>45962</v>
      </c>
      <c r="D65" s="9" t="s">
        <v>54</v>
      </c>
      <c r="E65" s="10" t="s">
        <v>46</v>
      </c>
      <c r="F65" s="10">
        <f>'11'!$E$12</f>
        <v>0</v>
      </c>
    </row>
    <row r="66" spans="1:6" x14ac:dyDescent="0.5">
      <c r="A66" s="10">
        <f>'11'!$E$9</f>
        <v>0</v>
      </c>
      <c r="B66" s="10">
        <f>'11'!$E$8</f>
        <v>0</v>
      </c>
      <c r="C66" s="99">
        <v>45962</v>
      </c>
      <c r="D66" s="9" t="s">
        <v>55</v>
      </c>
      <c r="E66" s="10" t="s">
        <v>44</v>
      </c>
      <c r="F66" s="10">
        <f>'11'!$E$13</f>
        <v>0</v>
      </c>
    </row>
    <row r="67" spans="1:6" x14ac:dyDescent="0.5">
      <c r="A67" s="10">
        <f>'11'!$E$9</f>
        <v>0</v>
      </c>
      <c r="B67" s="10">
        <f>'11'!$E$8</f>
        <v>0</v>
      </c>
      <c r="C67" s="99">
        <v>45962</v>
      </c>
      <c r="D67" s="9" t="s">
        <v>55</v>
      </c>
      <c r="E67" s="10" t="s">
        <v>45</v>
      </c>
      <c r="F67" s="10">
        <f>'11'!$E$14</f>
        <v>0</v>
      </c>
    </row>
    <row r="68" spans="1:6" x14ac:dyDescent="0.5">
      <c r="A68" s="10">
        <f>'11'!$E$9</f>
        <v>0</v>
      </c>
      <c r="B68" s="10">
        <f>'11'!$E$8</f>
        <v>0</v>
      </c>
      <c r="C68" s="99">
        <v>45962</v>
      </c>
      <c r="D68" s="9" t="s">
        <v>55</v>
      </c>
      <c r="E68" s="10" t="s">
        <v>46</v>
      </c>
      <c r="F68" s="10">
        <f>'11'!$E$15</f>
        <v>0</v>
      </c>
    </row>
    <row r="69" spans="1:6" x14ac:dyDescent="0.5">
      <c r="A69" s="10">
        <f>'12'!$E$9</f>
        <v>0</v>
      </c>
      <c r="B69" s="10">
        <f>'12'!$E$8</f>
        <v>0</v>
      </c>
      <c r="C69" s="99">
        <v>45992</v>
      </c>
      <c r="D69" s="9" t="s">
        <v>54</v>
      </c>
      <c r="E69" s="10" t="s">
        <v>44</v>
      </c>
      <c r="F69" s="10">
        <f>'12'!$E$10</f>
        <v>0</v>
      </c>
    </row>
    <row r="70" spans="1:6" x14ac:dyDescent="0.5">
      <c r="A70" s="10">
        <f>'12'!$E$9</f>
        <v>0</v>
      </c>
      <c r="B70" s="10">
        <f>'12'!$E$8</f>
        <v>0</v>
      </c>
      <c r="C70" s="99">
        <v>45992</v>
      </c>
      <c r="D70" s="9" t="s">
        <v>54</v>
      </c>
      <c r="E70" s="10" t="s">
        <v>45</v>
      </c>
      <c r="F70" s="10">
        <f>'12'!$E$11</f>
        <v>0</v>
      </c>
    </row>
    <row r="71" spans="1:6" x14ac:dyDescent="0.5">
      <c r="A71" s="10">
        <f>'12'!$E$9</f>
        <v>0</v>
      </c>
      <c r="B71" s="10">
        <f>'12'!$E$8</f>
        <v>0</v>
      </c>
      <c r="C71" s="99">
        <v>45992</v>
      </c>
      <c r="D71" s="9" t="s">
        <v>54</v>
      </c>
      <c r="E71" s="10" t="s">
        <v>46</v>
      </c>
      <c r="F71" s="10">
        <f>'12'!$E$12</f>
        <v>0</v>
      </c>
    </row>
    <row r="72" spans="1:6" x14ac:dyDescent="0.5">
      <c r="A72" s="10">
        <f>'12'!$E$9</f>
        <v>0</v>
      </c>
      <c r="B72" s="10">
        <f>'12'!$E$8</f>
        <v>0</v>
      </c>
      <c r="C72" s="99">
        <v>45992</v>
      </c>
      <c r="D72" s="9" t="s">
        <v>55</v>
      </c>
      <c r="E72" s="10" t="s">
        <v>44</v>
      </c>
      <c r="F72" s="10">
        <f>'12'!$E$13</f>
        <v>0</v>
      </c>
    </row>
    <row r="73" spans="1:6" x14ac:dyDescent="0.5">
      <c r="A73" s="10">
        <f>'12'!$E$9</f>
        <v>0</v>
      </c>
      <c r="B73" s="10">
        <f>'12'!$E$8</f>
        <v>0</v>
      </c>
      <c r="C73" s="99">
        <v>45992</v>
      </c>
      <c r="D73" s="9" t="s">
        <v>55</v>
      </c>
      <c r="E73" s="10" t="s">
        <v>45</v>
      </c>
      <c r="F73" s="10">
        <f>'12'!$E$14</f>
        <v>0</v>
      </c>
    </row>
    <row r="74" spans="1:6" x14ac:dyDescent="0.5">
      <c r="A74" s="10">
        <f>'12'!$E$9</f>
        <v>0</v>
      </c>
      <c r="B74" s="10">
        <f>'12'!$E$8</f>
        <v>0</v>
      </c>
      <c r="C74" s="99">
        <v>45992</v>
      </c>
      <c r="D74" s="9" t="s">
        <v>55</v>
      </c>
      <c r="E74" s="10" t="s">
        <v>46</v>
      </c>
      <c r="F74" s="10">
        <f>'12'!$E$15</f>
        <v>0</v>
      </c>
    </row>
    <row r="75" spans="1:6" x14ac:dyDescent="0.5">
      <c r="D75" s="9"/>
    </row>
    <row r="76" spans="1:6" x14ac:dyDescent="0.5">
      <c r="D76" s="9"/>
    </row>
    <row r="77" spans="1:6" x14ac:dyDescent="0.5">
      <c r="D77" s="9"/>
    </row>
    <row r="78" spans="1:6" x14ac:dyDescent="0.5">
      <c r="D78" s="9"/>
    </row>
    <row r="79" spans="1:6" x14ac:dyDescent="0.5">
      <c r="D79" s="9"/>
    </row>
    <row r="80" spans="1:6" x14ac:dyDescent="0.5">
      <c r="D80" s="9"/>
    </row>
    <row r="81" spans="4:4" x14ac:dyDescent="0.5">
      <c r="D81" s="9"/>
    </row>
    <row r="82" spans="4:4" x14ac:dyDescent="0.5">
      <c r="D82" s="9"/>
    </row>
    <row r="83" spans="4:4" x14ac:dyDescent="0.5">
      <c r="D83" s="9"/>
    </row>
    <row r="84" spans="4:4" x14ac:dyDescent="0.5">
      <c r="D84" s="9"/>
    </row>
    <row r="85" spans="4:4" x14ac:dyDescent="0.5">
      <c r="D85" s="9"/>
    </row>
    <row r="86" spans="4:4" x14ac:dyDescent="0.5">
      <c r="D86" s="9"/>
    </row>
    <row r="87" spans="4:4" x14ac:dyDescent="0.5">
      <c r="D87" s="9"/>
    </row>
    <row r="88" spans="4:4" x14ac:dyDescent="0.5">
      <c r="D88" s="9"/>
    </row>
    <row r="89" spans="4:4" x14ac:dyDescent="0.5">
      <c r="D89" s="9"/>
    </row>
    <row r="90" spans="4:4" x14ac:dyDescent="0.5">
      <c r="D90" s="9"/>
    </row>
    <row r="91" spans="4:4" x14ac:dyDescent="0.5">
      <c r="D91" s="9"/>
    </row>
    <row r="92" spans="4:4" x14ac:dyDescent="0.5">
      <c r="D92" s="9"/>
    </row>
    <row r="93" spans="4:4" x14ac:dyDescent="0.5">
      <c r="D93" s="9"/>
    </row>
    <row r="94" spans="4:4" x14ac:dyDescent="0.5">
      <c r="D94" s="9"/>
    </row>
    <row r="95" spans="4:4" x14ac:dyDescent="0.5">
      <c r="D95" s="9"/>
    </row>
    <row r="96" spans="4:4" x14ac:dyDescent="0.5">
      <c r="D96" s="9"/>
    </row>
    <row r="97" spans="4:4" x14ac:dyDescent="0.5">
      <c r="D97" s="9"/>
    </row>
    <row r="98" spans="4:4" x14ac:dyDescent="0.5">
      <c r="D98" s="9"/>
    </row>
    <row r="99" spans="4:4" x14ac:dyDescent="0.5">
      <c r="D99" s="9"/>
    </row>
  </sheetData>
  <autoFilter ref="A2:F7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pomocné!$B$2:$B$3</xm:f>
          </x14:formula1>
          <xm:sqref>D2:D1048576</xm:sqref>
        </x14:dataValidation>
        <x14:dataValidation type="list" allowBlank="1" showInputMessage="1" showErrorMessage="1">
          <x14:formula1>
            <xm:f>pomocné!$C$2:$C$4</xm:f>
          </x14:formula1>
          <xm:sqref>E2:E1048576</xm:sqref>
        </x14:dataValidation>
        <x14:dataValidation type="list" allowBlank="1" showInputMessage="1" showErrorMessage="1">
          <x14:formula1>
            <xm:f>pomocné!$A$2:$A$13</xm:f>
          </x14:formula1>
          <xm:sqref>C2:C1048576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pane xSplit="1" ySplit="2" topLeftCell="B3" activePane="bottomRight" state="frozen"/>
      <selection sqref="A1:XFD1"/>
      <selection pane="topRight" sqref="A1:XFD1"/>
      <selection pane="bottomLeft" sqref="A1:XFD1"/>
      <selection pane="bottomRight" activeCell="A77" sqref="A77"/>
    </sheetView>
  </sheetViews>
  <sheetFormatPr defaultRowHeight="14.35" x14ac:dyDescent="0.5"/>
  <cols>
    <col min="1" max="1" width="17.234375" style="103" customWidth="1"/>
    <col min="2" max="2" width="29.52734375" style="103" customWidth="1"/>
    <col min="3" max="3" width="10.52734375" customWidth="1"/>
    <col min="4" max="4" width="51.05859375" customWidth="1"/>
    <col min="5" max="5" width="14.3515625" style="103" customWidth="1"/>
  </cols>
  <sheetData>
    <row r="1" spans="1:5" ht="26.75" customHeight="1" x14ac:dyDescent="0.5">
      <c r="A1" s="127" t="s">
        <v>4</v>
      </c>
      <c r="B1" s="101"/>
      <c r="C1" s="22"/>
      <c r="D1" s="22"/>
      <c r="E1" s="101"/>
    </row>
    <row r="2" spans="1:5" ht="28.7" x14ac:dyDescent="0.5">
      <c r="A2" s="5" t="s">
        <v>52</v>
      </c>
      <c r="B2" s="5" t="s">
        <v>1</v>
      </c>
      <c r="C2" s="6" t="s">
        <v>58</v>
      </c>
      <c r="D2" s="6" t="s">
        <v>64</v>
      </c>
      <c r="E2" s="6" t="s">
        <v>57</v>
      </c>
    </row>
    <row r="3" spans="1:5" x14ac:dyDescent="0.5">
      <c r="A3" s="102">
        <f>'01'!$E$9</f>
        <v>0</v>
      </c>
      <c r="B3" s="102">
        <f>'01'!$E$8</f>
        <v>0</v>
      </c>
      <c r="C3" s="11">
        <v>45658</v>
      </c>
      <c r="D3" s="8" t="s">
        <v>5</v>
      </c>
      <c r="E3" s="102">
        <f>'01'!$E$19</f>
        <v>0</v>
      </c>
    </row>
    <row r="4" spans="1:5" x14ac:dyDescent="0.5">
      <c r="A4" s="102">
        <f>'01'!$E$9</f>
        <v>0</v>
      </c>
      <c r="B4" s="102">
        <f>'01'!$E$8</f>
        <v>0</v>
      </c>
      <c r="C4" s="11">
        <v>45658</v>
      </c>
      <c r="D4" s="8" t="s">
        <v>85</v>
      </c>
      <c r="E4" s="102">
        <f>'01'!$E$20</f>
        <v>0</v>
      </c>
    </row>
    <row r="5" spans="1:5" x14ac:dyDescent="0.5">
      <c r="A5" s="102">
        <f>'01'!$E$9</f>
        <v>0</v>
      </c>
      <c r="B5" s="102">
        <f>'01'!$E$8</f>
        <v>0</v>
      </c>
      <c r="C5" s="11">
        <v>45658</v>
      </c>
      <c r="D5" s="8" t="s">
        <v>6</v>
      </c>
      <c r="E5" s="102">
        <f>'01'!$E$21</f>
        <v>0</v>
      </c>
    </row>
    <row r="6" spans="1:5" x14ac:dyDescent="0.5">
      <c r="A6" s="102">
        <f>'01'!$E$9</f>
        <v>0</v>
      </c>
      <c r="B6" s="102">
        <f>'01'!$E$8</f>
        <v>0</v>
      </c>
      <c r="C6" s="11">
        <v>45658</v>
      </c>
      <c r="D6" s="8" t="s">
        <v>60</v>
      </c>
      <c r="E6" s="102">
        <f>'01'!$E$22</f>
        <v>0</v>
      </c>
    </row>
    <row r="7" spans="1:5" x14ac:dyDescent="0.5">
      <c r="A7" s="102">
        <f>'01'!$E$9</f>
        <v>0</v>
      </c>
      <c r="B7" s="102">
        <f>'01'!$E$8</f>
        <v>0</v>
      </c>
      <c r="C7" s="11">
        <v>45658</v>
      </c>
      <c r="D7" s="8" t="s">
        <v>61</v>
      </c>
      <c r="E7" s="102">
        <f>'01'!$E$23</f>
        <v>0</v>
      </c>
    </row>
    <row r="8" spans="1:5" x14ac:dyDescent="0.5">
      <c r="A8" s="102">
        <f>'01'!$E$9</f>
        <v>0</v>
      </c>
      <c r="B8" s="102">
        <f>'01'!$E$8</f>
        <v>0</v>
      </c>
      <c r="C8" s="11">
        <v>45658</v>
      </c>
      <c r="D8" s="8" t="s">
        <v>62</v>
      </c>
      <c r="E8" s="102">
        <f>'01'!$E$24</f>
        <v>0</v>
      </c>
    </row>
    <row r="9" spans="1:5" x14ac:dyDescent="0.5">
      <c r="A9" s="102">
        <f>'01'!$E$9</f>
        <v>0</v>
      </c>
      <c r="B9" s="102">
        <f>'01'!$E$8</f>
        <v>0</v>
      </c>
      <c r="C9" s="11">
        <v>45658</v>
      </c>
      <c r="D9" s="8" t="s">
        <v>63</v>
      </c>
      <c r="E9" s="102">
        <f>'01'!$E$25</f>
        <v>0</v>
      </c>
    </row>
    <row r="10" spans="1:5" x14ac:dyDescent="0.5">
      <c r="A10" s="102">
        <f>'01'!$E$9</f>
        <v>0</v>
      </c>
      <c r="B10" s="102">
        <f>'01'!$E$8</f>
        <v>0</v>
      </c>
      <c r="C10" s="11">
        <v>45658</v>
      </c>
      <c r="D10" s="8" t="s">
        <v>86</v>
      </c>
      <c r="E10" s="102">
        <f>'01'!C40</f>
        <v>0</v>
      </c>
    </row>
    <row r="11" spans="1:5" x14ac:dyDescent="0.5">
      <c r="A11" s="102">
        <f>'02'!$E$9</f>
        <v>0</v>
      </c>
      <c r="B11" s="102">
        <f>'02'!$E$8</f>
        <v>0</v>
      </c>
      <c r="C11" s="11">
        <v>45689</v>
      </c>
      <c r="D11" s="8" t="s">
        <v>5</v>
      </c>
      <c r="E11" s="102">
        <f>'02'!$E$19</f>
        <v>0</v>
      </c>
    </row>
    <row r="12" spans="1:5" x14ac:dyDescent="0.5">
      <c r="A12" s="102">
        <f>'02'!$E$9</f>
        <v>0</v>
      </c>
      <c r="B12" s="102">
        <f>'02'!$E$8</f>
        <v>0</v>
      </c>
      <c r="C12" s="11">
        <v>45689</v>
      </c>
      <c r="D12" s="8" t="s">
        <v>85</v>
      </c>
      <c r="E12" s="102">
        <f>'02'!$E$20</f>
        <v>0</v>
      </c>
    </row>
    <row r="13" spans="1:5" x14ac:dyDescent="0.5">
      <c r="A13" s="102">
        <f>'02'!$E$9</f>
        <v>0</v>
      </c>
      <c r="B13" s="102">
        <f>'02'!$E$8</f>
        <v>0</v>
      </c>
      <c r="C13" s="11">
        <v>45689</v>
      </c>
      <c r="D13" s="8" t="s">
        <v>6</v>
      </c>
      <c r="E13" s="102">
        <f>'02'!$E$21</f>
        <v>0</v>
      </c>
    </row>
    <row r="14" spans="1:5" x14ac:dyDescent="0.5">
      <c r="A14" s="102">
        <f>'02'!$E$9</f>
        <v>0</v>
      </c>
      <c r="B14" s="102">
        <f>'02'!$E$8</f>
        <v>0</v>
      </c>
      <c r="C14" s="11">
        <v>45689</v>
      </c>
      <c r="D14" s="8" t="s">
        <v>60</v>
      </c>
      <c r="E14" s="102">
        <f>'02'!$E$22</f>
        <v>0</v>
      </c>
    </row>
    <row r="15" spans="1:5" x14ac:dyDescent="0.5">
      <c r="A15" s="102">
        <f>'02'!$E$9</f>
        <v>0</v>
      </c>
      <c r="B15" s="102">
        <f>'02'!$E$8</f>
        <v>0</v>
      </c>
      <c r="C15" s="11">
        <v>45689</v>
      </c>
      <c r="D15" s="8" t="s">
        <v>61</v>
      </c>
      <c r="E15" s="102">
        <f>'02'!$E$23</f>
        <v>0</v>
      </c>
    </row>
    <row r="16" spans="1:5" x14ac:dyDescent="0.5">
      <c r="A16" s="102">
        <f>'02'!$E$9</f>
        <v>0</v>
      </c>
      <c r="B16" s="102">
        <f>'02'!$E$8</f>
        <v>0</v>
      </c>
      <c r="C16" s="11">
        <v>45689</v>
      </c>
      <c r="D16" s="8" t="s">
        <v>62</v>
      </c>
      <c r="E16" s="102">
        <f>'02'!$E$24</f>
        <v>0</v>
      </c>
    </row>
    <row r="17" spans="1:5" x14ac:dyDescent="0.5">
      <c r="A17" s="102">
        <f>'02'!$E$9</f>
        <v>0</v>
      </c>
      <c r="B17" s="102">
        <f>'02'!$E$8</f>
        <v>0</v>
      </c>
      <c r="C17" s="11">
        <v>45689</v>
      </c>
      <c r="D17" s="8" t="s">
        <v>63</v>
      </c>
      <c r="E17" s="102">
        <f>'02'!$E$25</f>
        <v>0</v>
      </c>
    </row>
    <row r="18" spans="1:5" x14ac:dyDescent="0.5">
      <c r="A18" s="102">
        <f>'02'!$E$9</f>
        <v>0</v>
      </c>
      <c r="B18" s="102">
        <f>'02'!$E$8</f>
        <v>0</v>
      </c>
      <c r="C18" s="11">
        <v>45689</v>
      </c>
      <c r="D18" t="s">
        <v>86</v>
      </c>
      <c r="E18" s="102">
        <f>'02'!$C$40</f>
        <v>0</v>
      </c>
    </row>
    <row r="19" spans="1:5" x14ac:dyDescent="0.5">
      <c r="A19" s="102">
        <f>'01'!$E$9</f>
        <v>0</v>
      </c>
      <c r="B19" s="102">
        <f>'01'!$E$8</f>
        <v>0</v>
      </c>
      <c r="C19" s="11">
        <v>45717</v>
      </c>
      <c r="D19" s="8" t="s">
        <v>5</v>
      </c>
      <c r="E19" s="102">
        <f>'03'!$E$19</f>
        <v>0</v>
      </c>
    </row>
    <row r="20" spans="1:5" x14ac:dyDescent="0.5">
      <c r="A20" s="102">
        <f>'01'!$E$9</f>
        <v>0</v>
      </c>
      <c r="B20" s="102">
        <f>'01'!$E$8</f>
        <v>0</v>
      </c>
      <c r="C20" s="11">
        <v>45717</v>
      </c>
      <c r="D20" s="8" t="s">
        <v>85</v>
      </c>
      <c r="E20" s="102">
        <f>'03'!$E$20</f>
        <v>0</v>
      </c>
    </row>
    <row r="21" spans="1:5" x14ac:dyDescent="0.5">
      <c r="A21" s="102">
        <f>'01'!$E$9</f>
        <v>0</v>
      </c>
      <c r="B21" s="102">
        <f>'01'!$E$8</f>
        <v>0</v>
      </c>
      <c r="C21" s="11">
        <v>45717</v>
      </c>
      <c r="D21" s="8" t="s">
        <v>6</v>
      </c>
      <c r="E21" s="102">
        <f>'03'!$E$21</f>
        <v>0</v>
      </c>
    </row>
    <row r="22" spans="1:5" x14ac:dyDescent="0.5">
      <c r="A22" s="102">
        <f>'01'!$E$9</f>
        <v>0</v>
      </c>
      <c r="B22" s="102">
        <f>'01'!$E$8</f>
        <v>0</v>
      </c>
      <c r="C22" s="11">
        <v>45717</v>
      </c>
      <c r="D22" s="8" t="s">
        <v>60</v>
      </c>
      <c r="E22" s="102">
        <f>'03'!$E$22</f>
        <v>0</v>
      </c>
    </row>
    <row r="23" spans="1:5" x14ac:dyDescent="0.5">
      <c r="A23" s="102">
        <f>'01'!$E$9</f>
        <v>0</v>
      </c>
      <c r="B23" s="102">
        <f>'01'!$E$8</f>
        <v>0</v>
      </c>
      <c r="C23" s="11">
        <v>45717</v>
      </c>
      <c r="D23" s="8" t="s">
        <v>61</v>
      </c>
      <c r="E23" s="102">
        <f>'03'!$E$23</f>
        <v>0</v>
      </c>
    </row>
    <row r="24" spans="1:5" x14ac:dyDescent="0.5">
      <c r="A24" s="102">
        <f>'01'!$E$9</f>
        <v>0</v>
      </c>
      <c r="B24" s="102">
        <f>'01'!$E$8</f>
        <v>0</v>
      </c>
      <c r="C24" s="11">
        <v>45717</v>
      </c>
      <c r="D24" s="8" t="s">
        <v>62</v>
      </c>
      <c r="E24" s="102">
        <f>'03'!$E$24</f>
        <v>0</v>
      </c>
    </row>
    <row r="25" spans="1:5" x14ac:dyDescent="0.5">
      <c r="A25" s="102">
        <f>'01'!$E$9</f>
        <v>0</v>
      </c>
      <c r="B25" s="102">
        <f>'01'!$E$8</f>
        <v>0</v>
      </c>
      <c r="C25" s="11">
        <v>45717</v>
      </c>
      <c r="D25" s="8" t="s">
        <v>63</v>
      </c>
      <c r="E25" s="102">
        <f>'03'!$E$25</f>
        <v>0</v>
      </c>
    </row>
    <row r="26" spans="1:5" x14ac:dyDescent="0.5">
      <c r="A26" s="102">
        <f>'01'!$E$9</f>
        <v>0</v>
      </c>
      <c r="B26" s="102">
        <f>'01'!$E$8</f>
        <v>0</v>
      </c>
      <c r="C26" s="11">
        <v>45717</v>
      </c>
      <c r="D26" t="s">
        <v>86</v>
      </c>
      <c r="E26" s="102">
        <f>'03'!$C$40</f>
        <v>0</v>
      </c>
    </row>
    <row r="27" spans="1:5" x14ac:dyDescent="0.5">
      <c r="A27" s="102">
        <f>'04'!$E$9</f>
        <v>0</v>
      </c>
      <c r="B27" s="102">
        <f>'04'!$E$8</f>
        <v>0</v>
      </c>
      <c r="C27" s="11">
        <v>45748</v>
      </c>
      <c r="D27" s="8" t="s">
        <v>5</v>
      </c>
      <c r="E27" s="102">
        <f>'04'!$E$19</f>
        <v>0</v>
      </c>
    </row>
    <row r="28" spans="1:5" x14ac:dyDescent="0.5">
      <c r="A28" s="102">
        <f>'04'!$E$9</f>
        <v>0</v>
      </c>
      <c r="B28" s="102">
        <f>'04'!$E$8</f>
        <v>0</v>
      </c>
      <c r="C28" s="11">
        <v>45748</v>
      </c>
      <c r="D28" s="8" t="s">
        <v>85</v>
      </c>
      <c r="E28" s="102">
        <f>'04'!$E$20</f>
        <v>0</v>
      </c>
    </row>
    <row r="29" spans="1:5" x14ac:dyDescent="0.5">
      <c r="A29" s="102">
        <f>'04'!$E$9</f>
        <v>0</v>
      </c>
      <c r="B29" s="102">
        <f>'04'!$E$8</f>
        <v>0</v>
      </c>
      <c r="C29" s="11">
        <v>45748</v>
      </c>
      <c r="D29" s="8" t="s">
        <v>6</v>
      </c>
      <c r="E29" s="102">
        <f>'04'!$E$21</f>
        <v>0</v>
      </c>
    </row>
    <row r="30" spans="1:5" x14ac:dyDescent="0.5">
      <c r="A30" s="102">
        <f>'04'!$E$9</f>
        <v>0</v>
      </c>
      <c r="B30" s="102">
        <f>'04'!$E$8</f>
        <v>0</v>
      </c>
      <c r="C30" s="11">
        <v>45748</v>
      </c>
      <c r="D30" s="8" t="s">
        <v>60</v>
      </c>
      <c r="E30" s="102">
        <f>'04'!$E$22</f>
        <v>0</v>
      </c>
    </row>
    <row r="31" spans="1:5" x14ac:dyDescent="0.5">
      <c r="A31" s="102">
        <f>'04'!$E$9</f>
        <v>0</v>
      </c>
      <c r="B31" s="102">
        <f>'04'!$E$8</f>
        <v>0</v>
      </c>
      <c r="C31" s="11">
        <v>45748</v>
      </c>
      <c r="D31" s="8" t="s">
        <v>61</v>
      </c>
      <c r="E31" s="102">
        <f>'04'!$E$23</f>
        <v>0</v>
      </c>
    </row>
    <row r="32" spans="1:5" x14ac:dyDescent="0.5">
      <c r="A32" s="102">
        <f>'04'!$E$9</f>
        <v>0</v>
      </c>
      <c r="B32" s="102">
        <f>'04'!$E$8</f>
        <v>0</v>
      </c>
      <c r="C32" s="11">
        <v>45748</v>
      </c>
      <c r="D32" s="8" t="s">
        <v>62</v>
      </c>
      <c r="E32" s="102">
        <f>'04'!$E$24</f>
        <v>0</v>
      </c>
    </row>
    <row r="33" spans="1:5" x14ac:dyDescent="0.5">
      <c r="A33" s="102">
        <f>'04'!$E$9</f>
        <v>0</v>
      </c>
      <c r="B33" s="102">
        <f>'04'!$E$8</f>
        <v>0</v>
      </c>
      <c r="C33" s="11">
        <v>45748</v>
      </c>
      <c r="D33" s="8" t="s">
        <v>63</v>
      </c>
      <c r="E33" s="102">
        <f>'04'!$E$25</f>
        <v>0</v>
      </c>
    </row>
    <row r="34" spans="1:5" x14ac:dyDescent="0.5">
      <c r="A34" s="102">
        <f>'04'!$E$9</f>
        <v>0</v>
      </c>
      <c r="B34" s="102">
        <f>'04'!$E$8</f>
        <v>0</v>
      </c>
      <c r="C34" s="11">
        <v>45748</v>
      </c>
      <c r="D34" t="s">
        <v>86</v>
      </c>
      <c r="E34" s="102">
        <f>'04'!$C$40</f>
        <v>0</v>
      </c>
    </row>
    <row r="35" spans="1:5" x14ac:dyDescent="0.5">
      <c r="A35" s="102">
        <f>'05'!$E$9</f>
        <v>0</v>
      </c>
      <c r="B35" s="102">
        <f>'05'!$E$8</f>
        <v>0</v>
      </c>
      <c r="C35" s="11">
        <v>45778</v>
      </c>
      <c r="D35" s="8" t="s">
        <v>5</v>
      </c>
      <c r="E35" s="102">
        <f>'05'!$E$19</f>
        <v>0</v>
      </c>
    </row>
    <row r="36" spans="1:5" x14ac:dyDescent="0.5">
      <c r="A36" s="102">
        <f>'05'!$E$9</f>
        <v>0</v>
      </c>
      <c r="B36" s="102">
        <f>'05'!$E$8</f>
        <v>0</v>
      </c>
      <c r="C36" s="11">
        <v>45778</v>
      </c>
      <c r="D36" s="8" t="s">
        <v>85</v>
      </c>
      <c r="E36" s="102">
        <f>'05'!$E$20</f>
        <v>0</v>
      </c>
    </row>
    <row r="37" spans="1:5" x14ac:dyDescent="0.5">
      <c r="A37" s="102">
        <f>'05'!$E$9</f>
        <v>0</v>
      </c>
      <c r="B37" s="102">
        <f>'05'!$E$8</f>
        <v>0</v>
      </c>
      <c r="C37" s="11">
        <v>45778</v>
      </c>
      <c r="D37" s="8" t="s">
        <v>6</v>
      </c>
      <c r="E37" s="102">
        <f>'05'!$E$21</f>
        <v>0</v>
      </c>
    </row>
    <row r="38" spans="1:5" x14ac:dyDescent="0.5">
      <c r="A38" s="102">
        <f>'05'!$E$9</f>
        <v>0</v>
      </c>
      <c r="B38" s="102">
        <f>'05'!$E$8</f>
        <v>0</v>
      </c>
      <c r="C38" s="11">
        <v>45778</v>
      </c>
      <c r="D38" s="8" t="s">
        <v>60</v>
      </c>
      <c r="E38" s="102">
        <f>'05'!$E$22</f>
        <v>0</v>
      </c>
    </row>
    <row r="39" spans="1:5" x14ac:dyDescent="0.5">
      <c r="A39" s="102">
        <f>'05'!$E$9</f>
        <v>0</v>
      </c>
      <c r="B39" s="102">
        <f>'05'!$E$8</f>
        <v>0</v>
      </c>
      <c r="C39" s="11">
        <v>45778</v>
      </c>
      <c r="D39" s="8" t="s">
        <v>61</v>
      </c>
      <c r="E39" s="102">
        <f>'05'!$E$23</f>
        <v>0</v>
      </c>
    </row>
    <row r="40" spans="1:5" x14ac:dyDescent="0.5">
      <c r="A40" s="102">
        <f>'05'!$E$9</f>
        <v>0</v>
      </c>
      <c r="B40" s="102">
        <f>'05'!$E$8</f>
        <v>0</v>
      </c>
      <c r="C40" s="11">
        <v>45778</v>
      </c>
      <c r="D40" s="8" t="s">
        <v>62</v>
      </c>
      <c r="E40" s="102">
        <f>'05'!$E$24</f>
        <v>0</v>
      </c>
    </row>
    <row r="41" spans="1:5" x14ac:dyDescent="0.5">
      <c r="A41" s="102">
        <f>'05'!$E$9</f>
        <v>0</v>
      </c>
      <c r="B41" s="102">
        <f>'05'!$E$8</f>
        <v>0</v>
      </c>
      <c r="C41" s="11">
        <v>45778</v>
      </c>
      <c r="D41" s="8" t="s">
        <v>63</v>
      </c>
      <c r="E41" s="102">
        <f>'05'!$E$25</f>
        <v>0</v>
      </c>
    </row>
    <row r="42" spans="1:5" x14ac:dyDescent="0.5">
      <c r="A42" s="102">
        <f>'05'!$E$9</f>
        <v>0</v>
      </c>
      <c r="B42" s="102">
        <f>'05'!$E$8</f>
        <v>0</v>
      </c>
      <c r="C42" s="11">
        <v>45778</v>
      </c>
      <c r="D42" t="s">
        <v>86</v>
      </c>
      <c r="E42" s="102">
        <f>'05'!$C$40</f>
        <v>0</v>
      </c>
    </row>
    <row r="43" spans="1:5" x14ac:dyDescent="0.5">
      <c r="A43" s="102">
        <f>'06'!$E$9</f>
        <v>0</v>
      </c>
      <c r="B43" s="102">
        <f>'06'!$E$8</f>
        <v>0</v>
      </c>
      <c r="C43" s="11">
        <v>45809</v>
      </c>
      <c r="D43" s="8" t="s">
        <v>5</v>
      </c>
      <c r="E43" s="102">
        <f>'06'!$E$19</f>
        <v>0</v>
      </c>
    </row>
    <row r="44" spans="1:5" x14ac:dyDescent="0.5">
      <c r="A44" s="102">
        <f>'06'!$E$9</f>
        <v>0</v>
      </c>
      <c r="B44" s="102">
        <f>'06'!$E$8</f>
        <v>0</v>
      </c>
      <c r="C44" s="11">
        <v>45809</v>
      </c>
      <c r="D44" s="8" t="s">
        <v>85</v>
      </c>
      <c r="E44" s="102">
        <f>'06'!$E$20</f>
        <v>0</v>
      </c>
    </row>
    <row r="45" spans="1:5" x14ac:dyDescent="0.5">
      <c r="A45" s="102">
        <f>'06'!$E$9</f>
        <v>0</v>
      </c>
      <c r="B45" s="102">
        <f>'06'!$E$8</f>
        <v>0</v>
      </c>
      <c r="C45" s="11">
        <v>45809</v>
      </c>
      <c r="D45" s="8" t="s">
        <v>6</v>
      </c>
      <c r="E45" s="102">
        <f>'06'!$E$21</f>
        <v>0</v>
      </c>
    </row>
    <row r="46" spans="1:5" x14ac:dyDescent="0.5">
      <c r="A46" s="102">
        <f>'06'!$E$9</f>
        <v>0</v>
      </c>
      <c r="B46" s="102">
        <f>'06'!$E$8</f>
        <v>0</v>
      </c>
      <c r="C46" s="11">
        <v>45809</v>
      </c>
      <c r="D46" s="8" t="s">
        <v>60</v>
      </c>
      <c r="E46" s="102">
        <f>'06'!$E$22</f>
        <v>0</v>
      </c>
    </row>
    <row r="47" spans="1:5" x14ac:dyDescent="0.5">
      <c r="A47" s="102">
        <f>'06'!$E$9</f>
        <v>0</v>
      </c>
      <c r="B47" s="102">
        <f>'06'!$E$8</f>
        <v>0</v>
      </c>
      <c r="C47" s="11">
        <v>45809</v>
      </c>
      <c r="D47" s="8" t="s">
        <v>61</v>
      </c>
      <c r="E47" s="102">
        <f>'06'!$E$23</f>
        <v>0</v>
      </c>
    </row>
    <row r="48" spans="1:5" x14ac:dyDescent="0.5">
      <c r="A48" s="102">
        <f>'06'!$E$9</f>
        <v>0</v>
      </c>
      <c r="B48" s="102">
        <f>'06'!$E$8</f>
        <v>0</v>
      </c>
      <c r="C48" s="11">
        <v>45809</v>
      </c>
      <c r="D48" s="8" t="s">
        <v>62</v>
      </c>
      <c r="E48" s="102">
        <f>'06'!$E$24</f>
        <v>0</v>
      </c>
    </row>
    <row r="49" spans="1:5" x14ac:dyDescent="0.5">
      <c r="A49" s="102">
        <f>'06'!$E$9</f>
        <v>0</v>
      </c>
      <c r="B49" s="102">
        <f>'06'!$E$8</f>
        <v>0</v>
      </c>
      <c r="C49" s="11">
        <v>45809</v>
      </c>
      <c r="D49" s="8" t="s">
        <v>63</v>
      </c>
      <c r="E49" s="102">
        <f>'06'!$E$25</f>
        <v>0</v>
      </c>
    </row>
    <row r="50" spans="1:5" x14ac:dyDescent="0.5">
      <c r="A50" s="102">
        <f>'06'!$E$9</f>
        <v>0</v>
      </c>
      <c r="B50" s="102">
        <f>'06'!$E$8</f>
        <v>0</v>
      </c>
      <c r="C50" s="11">
        <v>45809</v>
      </c>
      <c r="D50" t="s">
        <v>86</v>
      </c>
      <c r="E50" s="102">
        <f>'06'!$C$40</f>
        <v>0</v>
      </c>
    </row>
    <row r="51" spans="1:5" x14ac:dyDescent="0.5">
      <c r="A51" s="102">
        <f>'07'!$E$9</f>
        <v>0</v>
      </c>
      <c r="B51" s="102">
        <f>'07'!$E$8</f>
        <v>0</v>
      </c>
      <c r="C51" s="11">
        <v>45839</v>
      </c>
      <c r="D51" s="8" t="s">
        <v>5</v>
      </c>
      <c r="E51" s="102">
        <f>'07'!$E$19</f>
        <v>0</v>
      </c>
    </row>
    <row r="52" spans="1:5" x14ac:dyDescent="0.5">
      <c r="A52" s="102">
        <f>'07'!$E$9</f>
        <v>0</v>
      </c>
      <c r="B52" s="102">
        <f>'07'!$E$8</f>
        <v>0</v>
      </c>
      <c r="C52" s="11">
        <v>45839</v>
      </c>
      <c r="D52" s="8" t="s">
        <v>85</v>
      </c>
      <c r="E52" s="102">
        <f>'07'!$E$20</f>
        <v>0</v>
      </c>
    </row>
    <row r="53" spans="1:5" x14ac:dyDescent="0.5">
      <c r="A53" s="102">
        <f>'07'!$E$9</f>
        <v>0</v>
      </c>
      <c r="B53" s="102">
        <f>'07'!$E$8</f>
        <v>0</v>
      </c>
      <c r="C53" s="11">
        <v>45839</v>
      </c>
      <c r="D53" s="8" t="s">
        <v>6</v>
      </c>
      <c r="E53" s="102">
        <f>'07'!$E$21</f>
        <v>0</v>
      </c>
    </row>
    <row r="54" spans="1:5" x14ac:dyDescent="0.5">
      <c r="A54" s="102">
        <f>'07'!$E$9</f>
        <v>0</v>
      </c>
      <c r="B54" s="102">
        <f>'07'!$E$8</f>
        <v>0</v>
      </c>
      <c r="C54" s="11">
        <v>45839</v>
      </c>
      <c r="D54" s="8" t="s">
        <v>60</v>
      </c>
      <c r="E54" s="102">
        <f>'07'!$E$22</f>
        <v>0</v>
      </c>
    </row>
    <row r="55" spans="1:5" x14ac:dyDescent="0.5">
      <c r="A55" s="102">
        <f>'07'!$E$9</f>
        <v>0</v>
      </c>
      <c r="B55" s="102">
        <f>'07'!$E$8</f>
        <v>0</v>
      </c>
      <c r="C55" s="11">
        <v>45839</v>
      </c>
      <c r="D55" s="8" t="s">
        <v>61</v>
      </c>
      <c r="E55" s="102">
        <f>'07'!$E$23</f>
        <v>0</v>
      </c>
    </row>
    <row r="56" spans="1:5" x14ac:dyDescent="0.5">
      <c r="A56" s="102">
        <f>'07'!$E$9</f>
        <v>0</v>
      </c>
      <c r="B56" s="102">
        <f>'07'!$E$8</f>
        <v>0</v>
      </c>
      <c r="C56" s="11">
        <v>45839</v>
      </c>
      <c r="D56" s="8" t="s">
        <v>62</v>
      </c>
      <c r="E56" s="102">
        <f>'07'!$E$24</f>
        <v>0</v>
      </c>
    </row>
    <row r="57" spans="1:5" x14ac:dyDescent="0.5">
      <c r="A57" s="102">
        <f>'07'!$E$9</f>
        <v>0</v>
      </c>
      <c r="B57" s="102">
        <f>'07'!$E$8</f>
        <v>0</v>
      </c>
      <c r="C57" s="11">
        <v>45839</v>
      </c>
      <c r="D57" s="8" t="s">
        <v>63</v>
      </c>
      <c r="E57" s="102">
        <f>'07'!$E$25</f>
        <v>0</v>
      </c>
    </row>
    <row r="58" spans="1:5" x14ac:dyDescent="0.5">
      <c r="A58" s="102">
        <f>'07'!$E$9</f>
        <v>0</v>
      </c>
      <c r="B58" s="102">
        <f>'07'!$E$8</f>
        <v>0</v>
      </c>
      <c r="C58" s="11">
        <v>45839</v>
      </c>
      <c r="D58" t="s">
        <v>86</v>
      </c>
      <c r="E58" s="102">
        <f>'07'!$C$40</f>
        <v>0</v>
      </c>
    </row>
    <row r="59" spans="1:5" x14ac:dyDescent="0.5">
      <c r="A59" s="102">
        <f>'08'!$E$9</f>
        <v>0</v>
      </c>
      <c r="B59" s="102">
        <f>'08'!$E$8</f>
        <v>0</v>
      </c>
      <c r="C59" s="11">
        <v>45870</v>
      </c>
      <c r="D59" s="8" t="s">
        <v>5</v>
      </c>
      <c r="E59" s="102">
        <f>'08'!$E$19</f>
        <v>0</v>
      </c>
    </row>
    <row r="60" spans="1:5" x14ac:dyDescent="0.5">
      <c r="A60" s="102">
        <f>'08'!$E$9</f>
        <v>0</v>
      </c>
      <c r="B60" s="102">
        <f>'08'!$E$8</f>
        <v>0</v>
      </c>
      <c r="C60" s="11">
        <v>45870</v>
      </c>
      <c r="D60" s="8" t="s">
        <v>85</v>
      </c>
      <c r="E60" s="102">
        <f>'08'!$E$20</f>
        <v>0</v>
      </c>
    </row>
    <row r="61" spans="1:5" x14ac:dyDescent="0.5">
      <c r="A61" s="102">
        <f>'08'!$E$9</f>
        <v>0</v>
      </c>
      <c r="B61" s="102">
        <f>'08'!$E$8</f>
        <v>0</v>
      </c>
      <c r="C61" s="11">
        <v>45870</v>
      </c>
      <c r="D61" s="8" t="s">
        <v>6</v>
      </c>
      <c r="E61" s="102">
        <f>'08'!$E$21</f>
        <v>0</v>
      </c>
    </row>
    <row r="62" spans="1:5" x14ac:dyDescent="0.5">
      <c r="A62" s="102">
        <f>'08'!$E$9</f>
        <v>0</v>
      </c>
      <c r="B62" s="102">
        <f>'08'!$E$8</f>
        <v>0</v>
      </c>
      <c r="C62" s="11">
        <v>45870</v>
      </c>
      <c r="D62" s="8" t="s">
        <v>60</v>
      </c>
      <c r="E62" s="102">
        <f>'08'!$E$22</f>
        <v>0</v>
      </c>
    </row>
    <row r="63" spans="1:5" x14ac:dyDescent="0.5">
      <c r="A63" s="102">
        <f>'08'!$E$9</f>
        <v>0</v>
      </c>
      <c r="B63" s="102">
        <f>'08'!$E$8</f>
        <v>0</v>
      </c>
      <c r="C63" s="11">
        <v>45870</v>
      </c>
      <c r="D63" s="8" t="s">
        <v>61</v>
      </c>
      <c r="E63" s="102">
        <f>'08'!$E$23</f>
        <v>0</v>
      </c>
    </row>
    <row r="64" spans="1:5" x14ac:dyDescent="0.5">
      <c r="A64" s="102">
        <f>'08'!$E$9</f>
        <v>0</v>
      </c>
      <c r="B64" s="102">
        <f>'08'!$E$8</f>
        <v>0</v>
      </c>
      <c r="C64" s="11">
        <v>45870</v>
      </c>
      <c r="D64" s="8" t="s">
        <v>62</v>
      </c>
      <c r="E64" s="102">
        <f>'08'!$E$24</f>
        <v>0</v>
      </c>
    </row>
    <row r="65" spans="1:5" x14ac:dyDescent="0.5">
      <c r="A65" s="102">
        <f>'08'!$E$9</f>
        <v>0</v>
      </c>
      <c r="B65" s="102">
        <f>'08'!$E$8</f>
        <v>0</v>
      </c>
      <c r="C65" s="11">
        <v>45870</v>
      </c>
      <c r="D65" s="8" t="s">
        <v>63</v>
      </c>
      <c r="E65" s="102">
        <f>'08'!$E$25</f>
        <v>0</v>
      </c>
    </row>
    <row r="66" spans="1:5" x14ac:dyDescent="0.5">
      <c r="A66" s="102">
        <f>'08'!$E$9</f>
        <v>0</v>
      </c>
      <c r="B66" s="102">
        <f>'08'!$E$8</f>
        <v>0</v>
      </c>
      <c r="C66" s="11">
        <v>45870</v>
      </c>
      <c r="D66" t="s">
        <v>86</v>
      </c>
      <c r="E66" s="102">
        <f>'08'!$C$40</f>
        <v>0</v>
      </c>
    </row>
    <row r="67" spans="1:5" x14ac:dyDescent="0.5">
      <c r="A67" s="102">
        <f>'09'!$E$9</f>
        <v>0</v>
      </c>
      <c r="B67" s="102">
        <f>'09'!$E$8</f>
        <v>0</v>
      </c>
      <c r="C67" s="11">
        <v>45901</v>
      </c>
      <c r="D67" s="8" t="s">
        <v>5</v>
      </c>
      <c r="E67" s="102">
        <f>'09'!$E$19</f>
        <v>0</v>
      </c>
    </row>
    <row r="68" spans="1:5" x14ac:dyDescent="0.5">
      <c r="A68" s="102">
        <f>'09'!$E$9</f>
        <v>0</v>
      </c>
      <c r="B68" s="102">
        <f>'09'!$E$8</f>
        <v>0</v>
      </c>
      <c r="C68" s="11">
        <v>45901</v>
      </c>
      <c r="D68" s="8" t="s">
        <v>85</v>
      </c>
      <c r="E68" s="102">
        <f>'09'!$E$20</f>
        <v>0</v>
      </c>
    </row>
    <row r="69" spans="1:5" x14ac:dyDescent="0.5">
      <c r="A69" s="102">
        <f>'09'!$E$9</f>
        <v>0</v>
      </c>
      <c r="B69" s="102">
        <f>'09'!$E$8</f>
        <v>0</v>
      </c>
      <c r="C69" s="11">
        <v>45901</v>
      </c>
      <c r="D69" s="8" t="s">
        <v>6</v>
      </c>
      <c r="E69" s="102">
        <f>'09'!$E$21</f>
        <v>0</v>
      </c>
    </row>
    <row r="70" spans="1:5" x14ac:dyDescent="0.5">
      <c r="A70" s="102">
        <f>'09'!$E$9</f>
        <v>0</v>
      </c>
      <c r="B70" s="102">
        <f>'09'!$E$8</f>
        <v>0</v>
      </c>
      <c r="C70" s="11">
        <v>45901</v>
      </c>
      <c r="D70" s="8" t="s">
        <v>60</v>
      </c>
      <c r="E70" s="102">
        <f>'09'!$E$22</f>
        <v>0</v>
      </c>
    </row>
    <row r="71" spans="1:5" x14ac:dyDescent="0.5">
      <c r="A71" s="102">
        <f>'09'!$E$9</f>
        <v>0</v>
      </c>
      <c r="B71" s="102">
        <f>'09'!$E$8</f>
        <v>0</v>
      </c>
      <c r="C71" s="11">
        <v>45901</v>
      </c>
      <c r="D71" s="8" t="s">
        <v>61</v>
      </c>
      <c r="E71" s="102">
        <f>'09'!$E$23</f>
        <v>0</v>
      </c>
    </row>
    <row r="72" spans="1:5" x14ac:dyDescent="0.5">
      <c r="A72" s="102">
        <f>'09'!$E$9</f>
        <v>0</v>
      </c>
      <c r="B72" s="102">
        <f>'09'!$E$8</f>
        <v>0</v>
      </c>
      <c r="C72" s="11">
        <v>45901</v>
      </c>
      <c r="D72" s="8" t="s">
        <v>62</v>
      </c>
      <c r="E72" s="102">
        <f>'09'!$E$24</f>
        <v>0</v>
      </c>
    </row>
    <row r="73" spans="1:5" x14ac:dyDescent="0.5">
      <c r="A73" s="102">
        <f>'09'!$E$9</f>
        <v>0</v>
      </c>
      <c r="B73" s="102">
        <f>'09'!$E$8</f>
        <v>0</v>
      </c>
      <c r="C73" s="11">
        <v>45901</v>
      </c>
      <c r="D73" s="8" t="s">
        <v>63</v>
      </c>
      <c r="E73" s="102">
        <f>'09'!$E$25</f>
        <v>0</v>
      </c>
    </row>
    <row r="74" spans="1:5" x14ac:dyDescent="0.5">
      <c r="A74" s="102">
        <f>'09'!$E$9</f>
        <v>0</v>
      </c>
      <c r="B74" s="102">
        <f>'09'!$E$8</f>
        <v>0</v>
      </c>
      <c r="C74" s="11">
        <v>45901</v>
      </c>
      <c r="D74" t="s">
        <v>86</v>
      </c>
      <c r="E74" s="102">
        <f>'09'!$C$40</f>
        <v>0</v>
      </c>
    </row>
    <row r="75" spans="1:5" x14ac:dyDescent="0.5">
      <c r="A75" s="102">
        <f>'10'!$E$9</f>
        <v>0</v>
      </c>
      <c r="B75" s="102">
        <f>'10'!$E$8</f>
        <v>0</v>
      </c>
      <c r="C75" s="11">
        <v>45931</v>
      </c>
      <c r="D75" s="8" t="s">
        <v>5</v>
      </c>
      <c r="E75" s="102">
        <f>'10'!$E$19</f>
        <v>0</v>
      </c>
    </row>
    <row r="76" spans="1:5" x14ac:dyDescent="0.5">
      <c r="A76" s="102">
        <f>'10'!$E$9</f>
        <v>0</v>
      </c>
      <c r="B76" s="102">
        <f>'10'!$E$8</f>
        <v>0</v>
      </c>
      <c r="C76" s="11">
        <v>45931</v>
      </c>
      <c r="D76" s="8" t="s">
        <v>85</v>
      </c>
      <c r="E76" s="102">
        <f>'10'!$E$20</f>
        <v>0</v>
      </c>
    </row>
    <row r="77" spans="1:5" x14ac:dyDescent="0.5">
      <c r="A77" s="102">
        <f>'10'!$E$9</f>
        <v>0</v>
      </c>
      <c r="B77" s="102">
        <f>'10'!$E$8</f>
        <v>0</v>
      </c>
      <c r="C77" s="11">
        <v>45931</v>
      </c>
      <c r="D77" s="8" t="s">
        <v>6</v>
      </c>
      <c r="E77" s="102">
        <f>'10'!$E$21</f>
        <v>0</v>
      </c>
    </row>
    <row r="78" spans="1:5" x14ac:dyDescent="0.5">
      <c r="A78" s="102">
        <f>'10'!$E$9</f>
        <v>0</v>
      </c>
      <c r="B78" s="102">
        <f>'10'!$E$8</f>
        <v>0</v>
      </c>
      <c r="C78" s="11">
        <v>45931</v>
      </c>
      <c r="D78" s="8" t="s">
        <v>60</v>
      </c>
      <c r="E78" s="102">
        <f>'10'!$E$22</f>
        <v>0</v>
      </c>
    </row>
    <row r="79" spans="1:5" x14ac:dyDescent="0.5">
      <c r="A79" s="102">
        <f>'10'!$E$9</f>
        <v>0</v>
      </c>
      <c r="B79" s="102">
        <f>'10'!$E$8</f>
        <v>0</v>
      </c>
      <c r="C79" s="11">
        <v>45931</v>
      </c>
      <c r="D79" s="8" t="s">
        <v>61</v>
      </c>
      <c r="E79" s="102">
        <f>'10'!$E$23</f>
        <v>0</v>
      </c>
    </row>
    <row r="80" spans="1:5" x14ac:dyDescent="0.5">
      <c r="A80" s="102">
        <f>'10'!$E$9</f>
        <v>0</v>
      </c>
      <c r="B80" s="102">
        <f>'10'!$E$8</f>
        <v>0</v>
      </c>
      <c r="C80" s="11">
        <v>45931</v>
      </c>
      <c r="D80" s="8" t="s">
        <v>62</v>
      </c>
      <c r="E80" s="102">
        <f>'10'!$E$24</f>
        <v>0</v>
      </c>
    </row>
    <row r="81" spans="1:5" x14ac:dyDescent="0.5">
      <c r="A81" s="102">
        <f>'10'!$E$9</f>
        <v>0</v>
      </c>
      <c r="B81" s="102">
        <f>'10'!$E$8</f>
        <v>0</v>
      </c>
      <c r="C81" s="11">
        <v>45931</v>
      </c>
      <c r="D81" s="8" t="s">
        <v>63</v>
      </c>
      <c r="E81" s="102">
        <f>'10'!$E$25</f>
        <v>0</v>
      </c>
    </row>
    <row r="82" spans="1:5" x14ac:dyDescent="0.5">
      <c r="A82" s="102">
        <f>'10'!$E$9</f>
        <v>0</v>
      </c>
      <c r="B82" s="102">
        <f>'10'!$E$8</f>
        <v>0</v>
      </c>
      <c r="C82" s="11">
        <v>45931</v>
      </c>
      <c r="D82" t="s">
        <v>86</v>
      </c>
      <c r="E82" s="102">
        <f>'10'!$C$40</f>
        <v>0</v>
      </c>
    </row>
    <row r="83" spans="1:5" x14ac:dyDescent="0.5">
      <c r="A83" s="102">
        <f>'11'!$E$9</f>
        <v>0</v>
      </c>
      <c r="B83" s="102">
        <f>'11'!$E$8</f>
        <v>0</v>
      </c>
      <c r="C83" s="11">
        <v>45962</v>
      </c>
      <c r="D83" s="8" t="s">
        <v>5</v>
      </c>
      <c r="E83" s="102">
        <f>'11'!$E$19</f>
        <v>0</v>
      </c>
    </row>
    <row r="84" spans="1:5" x14ac:dyDescent="0.5">
      <c r="A84" s="102">
        <f>'11'!$E$9</f>
        <v>0</v>
      </c>
      <c r="B84" s="102">
        <f>'11'!$E$8</f>
        <v>0</v>
      </c>
      <c r="C84" s="11">
        <v>45962</v>
      </c>
      <c r="D84" s="8" t="s">
        <v>85</v>
      </c>
      <c r="E84" s="102">
        <f>'11'!$E$20</f>
        <v>0</v>
      </c>
    </row>
    <row r="85" spans="1:5" x14ac:dyDescent="0.5">
      <c r="A85" s="102">
        <f>'11'!$E$9</f>
        <v>0</v>
      </c>
      <c r="B85" s="102">
        <f>'11'!$E$8</f>
        <v>0</v>
      </c>
      <c r="C85" s="11">
        <v>45962</v>
      </c>
      <c r="D85" s="8" t="s">
        <v>6</v>
      </c>
      <c r="E85" s="102">
        <f>'11'!$E$21</f>
        <v>0</v>
      </c>
    </row>
    <row r="86" spans="1:5" x14ac:dyDescent="0.5">
      <c r="A86" s="102">
        <f>'11'!$E$9</f>
        <v>0</v>
      </c>
      <c r="B86" s="102">
        <f>'11'!$E$8</f>
        <v>0</v>
      </c>
      <c r="C86" s="11">
        <v>45962</v>
      </c>
      <c r="D86" s="8" t="s">
        <v>60</v>
      </c>
      <c r="E86" s="102">
        <f>'11'!$E$22</f>
        <v>0</v>
      </c>
    </row>
    <row r="87" spans="1:5" x14ac:dyDescent="0.5">
      <c r="A87" s="102">
        <f>'11'!$E$9</f>
        <v>0</v>
      </c>
      <c r="B87" s="102">
        <f>'11'!$E$8</f>
        <v>0</v>
      </c>
      <c r="C87" s="11">
        <v>45962</v>
      </c>
      <c r="D87" s="8" t="s">
        <v>61</v>
      </c>
      <c r="E87" s="102">
        <f>'11'!$E$23</f>
        <v>0</v>
      </c>
    </row>
    <row r="88" spans="1:5" x14ac:dyDescent="0.5">
      <c r="A88" s="102">
        <f>'11'!$E$9</f>
        <v>0</v>
      </c>
      <c r="B88" s="102">
        <f>'11'!$E$8</f>
        <v>0</v>
      </c>
      <c r="C88" s="11">
        <v>45962</v>
      </c>
      <c r="D88" s="8" t="s">
        <v>62</v>
      </c>
      <c r="E88" s="102">
        <f>'11'!$E$24</f>
        <v>0</v>
      </c>
    </row>
    <row r="89" spans="1:5" x14ac:dyDescent="0.5">
      <c r="A89" s="102">
        <f>'11'!$E$9</f>
        <v>0</v>
      </c>
      <c r="B89" s="102">
        <f>'11'!$E$8</f>
        <v>0</v>
      </c>
      <c r="C89" s="11">
        <v>45962</v>
      </c>
      <c r="D89" s="8" t="s">
        <v>63</v>
      </c>
      <c r="E89" s="102">
        <f>'11'!$E$25</f>
        <v>0</v>
      </c>
    </row>
    <row r="90" spans="1:5" x14ac:dyDescent="0.5">
      <c r="A90" s="102">
        <f>'11'!$E$9</f>
        <v>0</v>
      </c>
      <c r="B90" s="102">
        <f>'11'!$E$8</f>
        <v>0</v>
      </c>
      <c r="C90" s="11">
        <v>45962</v>
      </c>
      <c r="D90" t="s">
        <v>86</v>
      </c>
      <c r="E90" s="102">
        <f>'11'!$C$40</f>
        <v>0</v>
      </c>
    </row>
    <row r="91" spans="1:5" x14ac:dyDescent="0.5">
      <c r="A91" s="102">
        <f>'12'!$E$9</f>
        <v>0</v>
      </c>
      <c r="B91" s="102">
        <f>'12'!$E$8</f>
        <v>0</v>
      </c>
      <c r="C91" s="11">
        <v>45992</v>
      </c>
      <c r="D91" s="8" t="s">
        <v>5</v>
      </c>
      <c r="E91" s="102">
        <f>'12'!$E$19</f>
        <v>0</v>
      </c>
    </row>
    <row r="92" spans="1:5" x14ac:dyDescent="0.5">
      <c r="A92" s="102">
        <f>'12'!$E$9</f>
        <v>0</v>
      </c>
      <c r="B92" s="102">
        <f>'12'!$E$8</f>
        <v>0</v>
      </c>
      <c r="C92" s="11">
        <v>45992</v>
      </c>
      <c r="D92" s="8" t="s">
        <v>85</v>
      </c>
      <c r="E92" s="102">
        <f>'12'!$E$20</f>
        <v>0</v>
      </c>
    </row>
    <row r="93" spans="1:5" x14ac:dyDescent="0.5">
      <c r="A93" s="102">
        <f>'12'!$E$9</f>
        <v>0</v>
      </c>
      <c r="B93" s="102">
        <f>'12'!$E$8</f>
        <v>0</v>
      </c>
      <c r="C93" s="11">
        <v>45992</v>
      </c>
      <c r="D93" s="8" t="s">
        <v>6</v>
      </c>
      <c r="E93" s="102">
        <f>'12'!$E$21</f>
        <v>0</v>
      </c>
    </row>
    <row r="94" spans="1:5" x14ac:dyDescent="0.5">
      <c r="A94" s="102">
        <f>'12'!$E$9</f>
        <v>0</v>
      </c>
      <c r="B94" s="102">
        <f>'12'!$E$8</f>
        <v>0</v>
      </c>
      <c r="C94" s="11">
        <v>45992</v>
      </c>
      <c r="D94" s="8" t="s">
        <v>60</v>
      </c>
      <c r="E94" s="102">
        <f>'12'!$E$22</f>
        <v>0</v>
      </c>
    </row>
    <row r="95" spans="1:5" x14ac:dyDescent="0.5">
      <c r="A95" s="102">
        <f>'12'!$E$9</f>
        <v>0</v>
      </c>
      <c r="B95" s="102">
        <f>'12'!$E$8</f>
        <v>0</v>
      </c>
      <c r="C95" s="11">
        <v>45992</v>
      </c>
      <c r="D95" s="8" t="s">
        <v>61</v>
      </c>
      <c r="E95" s="102">
        <f>'12'!$E$23</f>
        <v>0</v>
      </c>
    </row>
    <row r="96" spans="1:5" x14ac:dyDescent="0.5">
      <c r="A96" s="102">
        <f>'12'!$E$9</f>
        <v>0</v>
      </c>
      <c r="B96" s="102">
        <f>'12'!$E$8</f>
        <v>0</v>
      </c>
      <c r="C96" s="11">
        <v>45992</v>
      </c>
      <c r="D96" s="8" t="s">
        <v>62</v>
      </c>
      <c r="E96" s="102">
        <f>'12'!$E$24</f>
        <v>0</v>
      </c>
    </row>
    <row r="97" spans="1:5" x14ac:dyDescent="0.5">
      <c r="A97" s="102">
        <f>'12'!$E$9</f>
        <v>0</v>
      </c>
      <c r="B97" s="102">
        <f>'12'!$E$8</f>
        <v>0</v>
      </c>
      <c r="C97" s="11">
        <v>45992</v>
      </c>
      <c r="D97" s="8" t="s">
        <v>63</v>
      </c>
      <c r="E97" s="102">
        <f>'12'!$E$25</f>
        <v>0</v>
      </c>
    </row>
    <row r="98" spans="1:5" s="13" customFormat="1" x14ac:dyDescent="0.5">
      <c r="A98" s="102">
        <f>'12'!$E$9</f>
        <v>0</v>
      </c>
      <c r="B98" s="102">
        <f>'12'!$E$8</f>
        <v>0</v>
      </c>
      <c r="C98" s="11">
        <v>45992</v>
      </c>
      <c r="D98" t="s">
        <v>86</v>
      </c>
      <c r="E98" s="14">
        <f>'12'!$C$40</f>
        <v>0</v>
      </c>
    </row>
    <row r="99" spans="1:5" s="13" customFormat="1" x14ac:dyDescent="0.5">
      <c r="A99" s="14"/>
      <c r="B99" s="14"/>
      <c r="C99" s="12"/>
      <c r="E99" s="14"/>
    </row>
    <row r="100" spans="1:5" s="13" customFormat="1" x14ac:dyDescent="0.5">
      <c r="A100" s="14"/>
      <c r="B100" s="14"/>
      <c r="C100" s="12"/>
      <c r="E100" s="14"/>
    </row>
    <row r="101" spans="1:5" s="13" customFormat="1" x14ac:dyDescent="0.5">
      <c r="A101" s="14"/>
      <c r="B101" s="14"/>
      <c r="C101" s="12"/>
      <c r="E101" s="14"/>
    </row>
    <row r="102" spans="1:5" s="13" customFormat="1" x14ac:dyDescent="0.5">
      <c r="A102" s="14"/>
      <c r="B102" s="14"/>
      <c r="C102" s="12"/>
      <c r="E102" s="14"/>
    </row>
    <row r="103" spans="1:5" s="13" customFormat="1" x14ac:dyDescent="0.5">
      <c r="A103" s="14"/>
      <c r="B103" s="14"/>
      <c r="C103" s="12"/>
      <c r="E103" s="14"/>
    </row>
    <row r="104" spans="1:5" s="13" customFormat="1" x14ac:dyDescent="0.5">
      <c r="A104" s="14"/>
      <c r="B104" s="14"/>
      <c r="C104" s="12"/>
      <c r="E104" s="14"/>
    </row>
    <row r="105" spans="1:5" s="13" customFormat="1" x14ac:dyDescent="0.5">
      <c r="A105" s="14"/>
      <c r="B105" s="14"/>
      <c r="C105" s="12"/>
      <c r="E105" s="14"/>
    </row>
    <row r="106" spans="1:5" s="13" customFormat="1" x14ac:dyDescent="0.5">
      <c r="A106" s="14"/>
      <c r="B106" s="14"/>
      <c r="C106" s="12"/>
      <c r="E106" s="14"/>
    </row>
    <row r="107" spans="1:5" s="13" customFormat="1" x14ac:dyDescent="0.5">
      <c r="A107" s="14"/>
      <c r="B107" s="14"/>
      <c r="C107" s="12"/>
      <c r="E107" s="14"/>
    </row>
    <row r="108" spans="1:5" s="13" customFormat="1" x14ac:dyDescent="0.5">
      <c r="A108" s="14"/>
      <c r="B108" s="14"/>
      <c r="C108" s="12"/>
      <c r="E108" s="14"/>
    </row>
    <row r="109" spans="1:5" s="13" customFormat="1" x14ac:dyDescent="0.5">
      <c r="A109" s="14"/>
      <c r="B109" s="14"/>
      <c r="C109" s="12"/>
      <c r="E109" s="14"/>
    </row>
    <row r="110" spans="1:5" s="13" customFormat="1" x14ac:dyDescent="0.5">
      <c r="A110" s="14"/>
      <c r="B110" s="14"/>
      <c r="C110" s="12"/>
      <c r="E110" s="14"/>
    </row>
    <row r="111" spans="1:5" s="13" customFormat="1" x14ac:dyDescent="0.5">
      <c r="A111" s="14"/>
      <c r="B111" s="14"/>
      <c r="C111" s="12"/>
      <c r="E111" s="14"/>
    </row>
    <row r="112" spans="1:5" s="13" customFormat="1" x14ac:dyDescent="0.5">
      <c r="A112" s="14"/>
      <c r="B112" s="14"/>
      <c r="C112" s="12"/>
      <c r="E112" s="14"/>
    </row>
    <row r="113" spans="1:5" s="13" customFormat="1" x14ac:dyDescent="0.5">
      <c r="A113" s="14"/>
      <c r="B113" s="14"/>
      <c r="C113" s="12"/>
      <c r="E113" s="14"/>
    </row>
    <row r="114" spans="1:5" s="13" customFormat="1" x14ac:dyDescent="0.5">
      <c r="A114" s="14"/>
      <c r="B114" s="14"/>
      <c r="C114" s="12"/>
      <c r="E114" s="14"/>
    </row>
    <row r="115" spans="1:5" s="13" customFormat="1" x14ac:dyDescent="0.5">
      <c r="A115" s="14"/>
      <c r="B115" s="14"/>
      <c r="C115" s="12"/>
      <c r="E115" s="14"/>
    </row>
    <row r="116" spans="1:5" s="13" customFormat="1" x14ac:dyDescent="0.5">
      <c r="A116" s="14"/>
      <c r="B116" s="14"/>
      <c r="C116" s="12"/>
      <c r="E116" s="14"/>
    </row>
    <row r="117" spans="1:5" s="13" customFormat="1" x14ac:dyDescent="0.5">
      <c r="A117" s="14"/>
      <c r="B117" s="14"/>
      <c r="C117" s="12"/>
      <c r="E117" s="14"/>
    </row>
    <row r="118" spans="1:5" s="13" customFormat="1" x14ac:dyDescent="0.5">
      <c r="A118" s="14"/>
      <c r="B118" s="14"/>
      <c r="C118" s="12"/>
      <c r="E118" s="14"/>
    </row>
    <row r="119" spans="1:5" s="13" customFormat="1" x14ac:dyDescent="0.5">
      <c r="A119" s="14"/>
      <c r="B119" s="14"/>
      <c r="C119" s="12"/>
      <c r="E119" s="14"/>
    </row>
    <row r="120" spans="1:5" s="13" customFormat="1" x14ac:dyDescent="0.5">
      <c r="A120" s="14"/>
      <c r="B120" s="14"/>
      <c r="C120" s="12"/>
      <c r="E120" s="14"/>
    </row>
    <row r="121" spans="1:5" s="13" customFormat="1" x14ac:dyDescent="0.5">
      <c r="A121" s="14"/>
      <c r="B121" s="14"/>
      <c r="C121" s="12"/>
      <c r="E121" s="14"/>
    </row>
    <row r="122" spans="1:5" s="13" customFormat="1" x14ac:dyDescent="0.5">
      <c r="A122" s="14"/>
      <c r="B122" s="14"/>
      <c r="C122" s="12"/>
      <c r="E122" s="14"/>
    </row>
    <row r="123" spans="1:5" s="13" customFormat="1" x14ac:dyDescent="0.5">
      <c r="A123" s="14"/>
      <c r="B123" s="14"/>
      <c r="C123" s="12"/>
      <c r="E123" s="14"/>
    </row>
    <row r="124" spans="1:5" s="13" customFormat="1" x14ac:dyDescent="0.5">
      <c r="A124" s="14"/>
      <c r="B124" s="14"/>
      <c r="C124" s="12"/>
      <c r="E124" s="14"/>
    </row>
    <row r="125" spans="1:5" s="13" customFormat="1" x14ac:dyDescent="0.5">
      <c r="A125" s="14"/>
      <c r="B125" s="14"/>
      <c r="E125" s="14"/>
    </row>
    <row r="126" spans="1:5" s="13" customFormat="1" x14ac:dyDescent="0.5">
      <c r="A126" s="14"/>
      <c r="B126" s="14"/>
      <c r="E126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pomocné!$A$2:$A$13</xm:f>
          </x14:formula1>
          <xm:sqref>C2:C124</xm:sqref>
        </x14:dataValidation>
        <x14:dataValidation type="list" allowBlank="1" showInputMessage="1" showErrorMessage="1">
          <x14:formula1>
            <xm:f>pomocné!$D$2:$D$9</xm:f>
          </x14:formula1>
          <xm:sqref>D1:D1048576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92" sqref="A92"/>
    </sheetView>
  </sheetViews>
  <sheetFormatPr defaultColWidth="9.05859375" defaultRowHeight="14.35" x14ac:dyDescent="0.5"/>
  <cols>
    <col min="1" max="1" width="16" style="14" customWidth="1"/>
    <col min="2" max="2" width="30.05859375" style="14" customWidth="1"/>
    <col min="3" max="3" width="9.05859375" style="12"/>
    <col min="4" max="4" width="12.52734375" style="14" customWidth="1"/>
    <col min="5" max="5" width="29.52734375" style="13" customWidth="1"/>
    <col min="6" max="6" width="9.05859375" style="15"/>
    <col min="7" max="16384" width="9.05859375" style="13"/>
  </cols>
  <sheetData>
    <row r="1" spans="1:6" ht="26.75" customHeight="1" x14ac:dyDescent="0.5">
      <c r="A1" s="126" t="s">
        <v>79</v>
      </c>
      <c r="B1" s="104"/>
      <c r="C1" s="23"/>
      <c r="D1" s="23"/>
      <c r="E1" s="23"/>
      <c r="F1" s="23"/>
    </row>
    <row r="2" spans="1:6" ht="43" x14ac:dyDescent="0.5">
      <c r="A2" s="16" t="s">
        <v>52</v>
      </c>
      <c r="B2" s="16" t="s">
        <v>1</v>
      </c>
      <c r="C2" s="17" t="s">
        <v>58</v>
      </c>
      <c r="D2" s="17" t="s">
        <v>65</v>
      </c>
      <c r="E2" s="17" t="s">
        <v>66</v>
      </c>
      <c r="F2" s="17" t="s">
        <v>57</v>
      </c>
    </row>
    <row r="3" spans="1:6" x14ac:dyDescent="0.5">
      <c r="A3" s="20">
        <f>'01'!$E$9</f>
        <v>0</v>
      </c>
      <c r="B3" s="20">
        <f>'01'!$E$8</f>
        <v>0</v>
      </c>
      <c r="C3" s="19">
        <v>45658</v>
      </c>
      <c r="D3" s="20" t="s">
        <v>76</v>
      </c>
      <c r="E3" s="18" t="s">
        <v>69</v>
      </c>
      <c r="F3" s="21">
        <f>'01'!$D$53</f>
        <v>0</v>
      </c>
    </row>
    <row r="4" spans="1:6" x14ac:dyDescent="0.5">
      <c r="A4" s="20">
        <f>'01'!$E$9</f>
        <v>0</v>
      </c>
      <c r="B4" s="20">
        <f>'01'!$E$8</f>
        <v>0</v>
      </c>
      <c r="C4" s="19">
        <v>45658</v>
      </c>
      <c r="D4" s="20" t="s">
        <v>76</v>
      </c>
      <c r="E4" s="18" t="s">
        <v>68</v>
      </c>
      <c r="F4" s="21">
        <f>'01'!$D$54</f>
        <v>0</v>
      </c>
    </row>
    <row r="5" spans="1:6" x14ac:dyDescent="0.5">
      <c r="A5" s="20">
        <f>'01'!$E$9</f>
        <v>0</v>
      </c>
      <c r="B5" s="20">
        <f>'01'!$E$8</f>
        <v>0</v>
      </c>
      <c r="C5" s="19">
        <v>45658</v>
      </c>
      <c r="D5" s="20" t="s">
        <v>76</v>
      </c>
      <c r="E5" s="18" t="s">
        <v>70</v>
      </c>
      <c r="F5" s="21">
        <f>'01'!$D$55</f>
        <v>0</v>
      </c>
    </row>
    <row r="6" spans="1:6" x14ac:dyDescent="0.5">
      <c r="A6" s="20">
        <f>'01'!$E$9</f>
        <v>0</v>
      </c>
      <c r="B6" s="20">
        <f>'01'!$E$8</f>
        <v>0</v>
      </c>
      <c r="C6" s="19">
        <v>45658</v>
      </c>
      <c r="D6" s="20" t="s">
        <v>76</v>
      </c>
      <c r="E6" s="18" t="s">
        <v>71</v>
      </c>
      <c r="F6" s="21">
        <f>'01'!$D$56</f>
        <v>0</v>
      </c>
    </row>
    <row r="7" spans="1:6" x14ac:dyDescent="0.5">
      <c r="A7" s="20">
        <f>'01'!$E$9</f>
        <v>0</v>
      </c>
      <c r="B7" s="20">
        <f>'01'!$E$8</f>
        <v>0</v>
      </c>
      <c r="C7" s="19">
        <v>45658</v>
      </c>
      <c r="D7" s="20" t="s">
        <v>76</v>
      </c>
      <c r="E7" s="18" t="s">
        <v>72</v>
      </c>
      <c r="F7" s="21">
        <f>'01'!$D$57</f>
        <v>0</v>
      </c>
    </row>
    <row r="8" spans="1:6" x14ac:dyDescent="0.5">
      <c r="A8" s="20">
        <f>'01'!$E$9</f>
        <v>0</v>
      </c>
      <c r="B8" s="20">
        <f>'01'!$E$8</f>
        <v>0</v>
      </c>
      <c r="C8" s="19">
        <v>45658</v>
      </c>
      <c r="D8" s="20" t="s">
        <v>76</v>
      </c>
      <c r="E8" s="18" t="s">
        <v>73</v>
      </c>
      <c r="F8" s="21">
        <f>'01'!$D$58</f>
        <v>0</v>
      </c>
    </row>
    <row r="9" spans="1:6" x14ac:dyDescent="0.5">
      <c r="A9" s="20">
        <f>'01'!$E$9</f>
        <v>0</v>
      </c>
      <c r="B9" s="20">
        <f>'01'!$E$8</f>
        <v>0</v>
      </c>
      <c r="C9" s="19">
        <v>45658</v>
      </c>
      <c r="D9" s="20" t="s">
        <v>76</v>
      </c>
      <c r="E9" s="18" t="s">
        <v>74</v>
      </c>
      <c r="F9" s="21">
        <f>'01'!$D$59</f>
        <v>0</v>
      </c>
    </row>
    <row r="10" spans="1:6" x14ac:dyDescent="0.5">
      <c r="A10" s="20">
        <f>'01'!$E$9</f>
        <v>0</v>
      </c>
      <c r="B10" s="20">
        <f>'01'!$E$8</f>
        <v>0</v>
      </c>
      <c r="C10" s="19">
        <v>45658</v>
      </c>
      <c r="D10" s="20" t="s">
        <v>76</v>
      </c>
      <c r="E10" s="18" t="s">
        <v>19</v>
      </c>
      <c r="F10" s="21">
        <f>'01'!$D$60</f>
        <v>0</v>
      </c>
    </row>
    <row r="11" spans="1:6" x14ac:dyDescent="0.5">
      <c r="A11" s="20">
        <f>'01'!$E$9</f>
        <v>0</v>
      </c>
      <c r="B11" s="20">
        <f>'01'!$E$8</f>
        <v>0</v>
      </c>
      <c r="C11" s="19">
        <v>45658</v>
      </c>
      <c r="D11" s="20" t="s">
        <v>77</v>
      </c>
      <c r="E11" s="18" t="s">
        <v>22</v>
      </c>
      <c r="F11" s="21">
        <f>'01'!H53</f>
        <v>0</v>
      </c>
    </row>
    <row r="12" spans="1:6" x14ac:dyDescent="0.5">
      <c r="A12" s="20">
        <f>'01'!$E$9</f>
        <v>0</v>
      </c>
      <c r="B12" s="20">
        <f>'01'!$E$8</f>
        <v>0</v>
      </c>
      <c r="C12" s="19">
        <v>45658</v>
      </c>
      <c r="D12" s="20" t="s">
        <v>77</v>
      </c>
      <c r="E12" s="18" t="s">
        <v>23</v>
      </c>
      <c r="F12" s="21">
        <f>'01'!H54</f>
        <v>0</v>
      </c>
    </row>
    <row r="13" spans="1:6" x14ac:dyDescent="0.5">
      <c r="A13" s="20">
        <f>'01'!$E$9</f>
        <v>0</v>
      </c>
      <c r="B13" s="20">
        <f>'01'!$E$8</f>
        <v>0</v>
      </c>
      <c r="C13" s="19">
        <v>45658</v>
      </c>
      <c r="D13" s="20" t="s">
        <v>77</v>
      </c>
      <c r="E13" s="18" t="s">
        <v>24</v>
      </c>
      <c r="F13" s="21">
        <f>'01'!H55</f>
        <v>0</v>
      </c>
    </row>
    <row r="14" spans="1:6" x14ac:dyDescent="0.5">
      <c r="A14" s="20">
        <f>'01'!$E$9</f>
        <v>0</v>
      </c>
      <c r="B14" s="20">
        <f>'01'!$E$8</f>
        <v>0</v>
      </c>
      <c r="C14" s="19">
        <v>45658</v>
      </c>
      <c r="D14" s="20" t="s">
        <v>77</v>
      </c>
      <c r="E14" s="18" t="s">
        <v>25</v>
      </c>
      <c r="F14" s="21">
        <f>'01'!H56</f>
        <v>0</v>
      </c>
    </row>
    <row r="15" spans="1:6" x14ac:dyDescent="0.5">
      <c r="A15" s="20">
        <f>'01'!$E$9</f>
        <v>0</v>
      </c>
      <c r="B15" s="20">
        <f>'01'!$E$8</f>
        <v>0</v>
      </c>
      <c r="C15" s="19">
        <v>45658</v>
      </c>
      <c r="D15" s="20" t="s">
        <v>77</v>
      </c>
      <c r="E15" s="18" t="s">
        <v>26</v>
      </c>
      <c r="F15" s="21">
        <f>'01'!H57</f>
        <v>0</v>
      </c>
    </row>
    <row r="16" spans="1:6" x14ac:dyDescent="0.5">
      <c r="A16" s="20">
        <f>'01'!$E$9</f>
        <v>0</v>
      </c>
      <c r="B16" s="20">
        <f>'01'!$E$8</f>
        <v>0</v>
      </c>
      <c r="C16" s="19">
        <v>45658</v>
      </c>
      <c r="D16" s="20" t="s">
        <v>77</v>
      </c>
      <c r="E16" s="18" t="s">
        <v>27</v>
      </c>
      <c r="F16" s="21">
        <f>'01'!H58</f>
        <v>0</v>
      </c>
    </row>
    <row r="17" spans="1:6" x14ac:dyDescent="0.5">
      <c r="A17" s="20">
        <f>'01'!$E$9</f>
        <v>0</v>
      </c>
      <c r="B17" s="20">
        <f>'01'!$E$8</f>
        <v>0</v>
      </c>
      <c r="C17" s="19">
        <v>45658</v>
      </c>
      <c r="D17" s="20" t="s">
        <v>77</v>
      </c>
      <c r="E17" s="18" t="s">
        <v>28</v>
      </c>
      <c r="F17" s="21">
        <f>'01'!H59</f>
        <v>0</v>
      </c>
    </row>
    <row r="18" spans="1:6" x14ac:dyDescent="0.5">
      <c r="A18" s="20">
        <f>'01'!$E$9</f>
        <v>0</v>
      </c>
      <c r="B18" s="20">
        <f>'01'!$E$8</f>
        <v>0</v>
      </c>
      <c r="C18" s="19">
        <v>45658</v>
      </c>
      <c r="D18" s="20" t="s">
        <v>77</v>
      </c>
      <c r="E18" s="18" t="s">
        <v>29</v>
      </c>
      <c r="F18" s="21">
        <f>'01'!H60</f>
        <v>0</v>
      </c>
    </row>
    <row r="19" spans="1:6" x14ac:dyDescent="0.5">
      <c r="A19" s="20">
        <f>'02'!$E$9</f>
        <v>0</v>
      </c>
      <c r="B19" s="20">
        <f>'02'!$E$8</f>
        <v>0</v>
      </c>
      <c r="C19" s="19">
        <v>45689</v>
      </c>
      <c r="D19" s="20" t="s">
        <v>76</v>
      </c>
      <c r="E19" s="18" t="s">
        <v>69</v>
      </c>
      <c r="F19" s="21">
        <f>'02'!$D$53</f>
        <v>0</v>
      </c>
    </row>
    <row r="20" spans="1:6" x14ac:dyDescent="0.5">
      <c r="A20" s="20">
        <f>'02'!$E$9</f>
        <v>0</v>
      </c>
      <c r="B20" s="20">
        <f>'02'!$E$8</f>
        <v>0</v>
      </c>
      <c r="C20" s="19">
        <v>45689</v>
      </c>
      <c r="D20" s="20" t="s">
        <v>76</v>
      </c>
      <c r="E20" s="18" t="s">
        <v>68</v>
      </c>
      <c r="F20" s="21">
        <f>'02'!$D$54</f>
        <v>0</v>
      </c>
    </row>
    <row r="21" spans="1:6" x14ac:dyDescent="0.5">
      <c r="A21" s="20">
        <f>'02'!$E$9</f>
        <v>0</v>
      </c>
      <c r="B21" s="20">
        <f>'02'!$E$8</f>
        <v>0</v>
      </c>
      <c r="C21" s="19">
        <v>45689</v>
      </c>
      <c r="D21" s="20" t="s">
        <v>76</v>
      </c>
      <c r="E21" s="18" t="s">
        <v>70</v>
      </c>
      <c r="F21" s="21">
        <f>'02'!$D$55</f>
        <v>0</v>
      </c>
    </row>
    <row r="22" spans="1:6" x14ac:dyDescent="0.5">
      <c r="A22" s="20">
        <f>'02'!$E$9</f>
        <v>0</v>
      </c>
      <c r="B22" s="20">
        <f>'02'!$E$8</f>
        <v>0</v>
      </c>
      <c r="C22" s="19">
        <v>45689</v>
      </c>
      <c r="D22" s="20" t="s">
        <v>76</v>
      </c>
      <c r="E22" s="18" t="s">
        <v>71</v>
      </c>
      <c r="F22" s="21">
        <f>'02'!$D$56</f>
        <v>0</v>
      </c>
    </row>
    <row r="23" spans="1:6" x14ac:dyDescent="0.5">
      <c r="A23" s="20">
        <f>'02'!$E$9</f>
        <v>0</v>
      </c>
      <c r="B23" s="20">
        <f>'02'!$E$8</f>
        <v>0</v>
      </c>
      <c r="C23" s="19">
        <v>45689</v>
      </c>
      <c r="D23" s="20" t="s">
        <v>76</v>
      </c>
      <c r="E23" s="18" t="s">
        <v>72</v>
      </c>
      <c r="F23" s="21">
        <f>'02'!$D$57</f>
        <v>0</v>
      </c>
    </row>
    <row r="24" spans="1:6" x14ac:dyDescent="0.5">
      <c r="A24" s="20">
        <f>'02'!$E$9</f>
        <v>0</v>
      </c>
      <c r="B24" s="20">
        <f>'02'!$E$8</f>
        <v>0</v>
      </c>
      <c r="C24" s="19">
        <v>45689</v>
      </c>
      <c r="D24" s="20" t="s">
        <v>76</v>
      </c>
      <c r="E24" s="18" t="s">
        <v>73</v>
      </c>
      <c r="F24" s="21">
        <f>'02'!$D$58</f>
        <v>0</v>
      </c>
    </row>
    <row r="25" spans="1:6" x14ac:dyDescent="0.5">
      <c r="A25" s="20">
        <f>'02'!$E$9</f>
        <v>0</v>
      </c>
      <c r="B25" s="20">
        <f>'02'!$E$8</f>
        <v>0</v>
      </c>
      <c r="C25" s="19">
        <v>45689</v>
      </c>
      <c r="D25" s="20" t="s">
        <v>76</v>
      </c>
      <c r="E25" s="18" t="s">
        <v>74</v>
      </c>
      <c r="F25" s="21">
        <f>'02'!$D$59</f>
        <v>0</v>
      </c>
    </row>
    <row r="26" spans="1:6" x14ac:dyDescent="0.5">
      <c r="A26" s="20">
        <f>'02'!$E$9</f>
        <v>0</v>
      </c>
      <c r="B26" s="20">
        <f>'02'!$E$8</f>
        <v>0</v>
      </c>
      <c r="C26" s="19">
        <v>45689</v>
      </c>
      <c r="D26" s="20" t="s">
        <v>76</v>
      </c>
      <c r="E26" s="18" t="s">
        <v>19</v>
      </c>
      <c r="F26" s="21">
        <f>'02'!$D$60</f>
        <v>0</v>
      </c>
    </row>
    <row r="27" spans="1:6" x14ac:dyDescent="0.5">
      <c r="A27" s="20">
        <f>'02'!$E$9</f>
        <v>0</v>
      </c>
      <c r="B27" s="20">
        <f>'02'!$E$8</f>
        <v>0</v>
      </c>
      <c r="C27" s="19">
        <v>45689</v>
      </c>
      <c r="D27" s="20" t="s">
        <v>77</v>
      </c>
      <c r="E27" s="18" t="s">
        <v>22</v>
      </c>
      <c r="F27" s="21">
        <f>'02'!H53</f>
        <v>0</v>
      </c>
    </row>
    <row r="28" spans="1:6" x14ac:dyDescent="0.5">
      <c r="A28" s="20">
        <f>'02'!$E$9</f>
        <v>0</v>
      </c>
      <c r="B28" s="20">
        <f>'02'!$E$8</f>
        <v>0</v>
      </c>
      <c r="C28" s="19">
        <v>45689</v>
      </c>
      <c r="D28" s="20" t="s">
        <v>77</v>
      </c>
      <c r="E28" s="18" t="s">
        <v>23</v>
      </c>
      <c r="F28" s="21">
        <f>'02'!H54</f>
        <v>0</v>
      </c>
    </row>
    <row r="29" spans="1:6" x14ac:dyDescent="0.5">
      <c r="A29" s="20">
        <f>'02'!$E$9</f>
        <v>0</v>
      </c>
      <c r="B29" s="20">
        <f>'02'!$E$8</f>
        <v>0</v>
      </c>
      <c r="C29" s="19">
        <v>45689</v>
      </c>
      <c r="D29" s="20" t="s">
        <v>77</v>
      </c>
      <c r="E29" s="18" t="s">
        <v>24</v>
      </c>
      <c r="F29" s="21">
        <f>'02'!H55</f>
        <v>0</v>
      </c>
    </row>
    <row r="30" spans="1:6" x14ac:dyDescent="0.5">
      <c r="A30" s="20">
        <f>'02'!$E$9</f>
        <v>0</v>
      </c>
      <c r="B30" s="20">
        <f>'02'!$E$8</f>
        <v>0</v>
      </c>
      <c r="C30" s="19">
        <v>45689</v>
      </c>
      <c r="D30" s="20" t="s">
        <v>77</v>
      </c>
      <c r="E30" s="18" t="s">
        <v>25</v>
      </c>
      <c r="F30" s="21">
        <f>'02'!H56</f>
        <v>0</v>
      </c>
    </row>
    <row r="31" spans="1:6" x14ac:dyDescent="0.5">
      <c r="A31" s="20">
        <f>'02'!$E$9</f>
        <v>0</v>
      </c>
      <c r="B31" s="20">
        <f>'02'!$E$8</f>
        <v>0</v>
      </c>
      <c r="C31" s="19">
        <v>45689</v>
      </c>
      <c r="D31" s="20" t="s">
        <v>77</v>
      </c>
      <c r="E31" s="18" t="s">
        <v>26</v>
      </c>
      <c r="F31" s="21">
        <f>'02'!H57</f>
        <v>0</v>
      </c>
    </row>
    <row r="32" spans="1:6" x14ac:dyDescent="0.5">
      <c r="A32" s="20">
        <f>'02'!$E$9</f>
        <v>0</v>
      </c>
      <c r="B32" s="20">
        <f>'02'!$E$8</f>
        <v>0</v>
      </c>
      <c r="C32" s="19">
        <v>45689</v>
      </c>
      <c r="D32" s="20" t="s">
        <v>77</v>
      </c>
      <c r="E32" s="18" t="s">
        <v>27</v>
      </c>
      <c r="F32" s="21">
        <f>'02'!H58</f>
        <v>0</v>
      </c>
    </row>
    <row r="33" spans="1:6" x14ac:dyDescent="0.5">
      <c r="A33" s="20">
        <f>'02'!$E$9</f>
        <v>0</v>
      </c>
      <c r="B33" s="20">
        <f>'02'!$E$8</f>
        <v>0</v>
      </c>
      <c r="C33" s="19">
        <v>45689</v>
      </c>
      <c r="D33" s="20" t="s">
        <v>77</v>
      </c>
      <c r="E33" s="18" t="s">
        <v>28</v>
      </c>
      <c r="F33" s="21">
        <f>'02'!H59</f>
        <v>0</v>
      </c>
    </row>
    <row r="34" spans="1:6" x14ac:dyDescent="0.5">
      <c r="A34" s="20">
        <f>'02'!$E$9</f>
        <v>0</v>
      </c>
      <c r="B34" s="20">
        <f>'02'!$E$8</f>
        <v>0</v>
      </c>
      <c r="C34" s="19">
        <v>45689</v>
      </c>
      <c r="D34" s="20" t="s">
        <v>77</v>
      </c>
      <c r="E34" s="18" t="s">
        <v>29</v>
      </c>
      <c r="F34" s="21">
        <f>'02'!H60</f>
        <v>0</v>
      </c>
    </row>
    <row r="35" spans="1:6" x14ac:dyDescent="0.5">
      <c r="A35" s="20">
        <f>'03'!$E$9</f>
        <v>0</v>
      </c>
      <c r="B35" s="20">
        <f>'03'!$E$8</f>
        <v>0</v>
      </c>
      <c r="C35" s="19">
        <v>45717</v>
      </c>
      <c r="D35" s="20" t="s">
        <v>76</v>
      </c>
      <c r="E35" s="18" t="s">
        <v>69</v>
      </c>
      <c r="F35" s="21">
        <f>'03'!$D$53</f>
        <v>0</v>
      </c>
    </row>
    <row r="36" spans="1:6" x14ac:dyDescent="0.5">
      <c r="A36" s="20">
        <f>'03'!$E$9</f>
        <v>0</v>
      </c>
      <c r="B36" s="20">
        <f>'03'!$E$8</f>
        <v>0</v>
      </c>
      <c r="C36" s="19">
        <v>45717</v>
      </c>
      <c r="D36" s="20" t="s">
        <v>76</v>
      </c>
      <c r="E36" s="18" t="s">
        <v>68</v>
      </c>
      <c r="F36" s="21">
        <f>'03'!$D$54</f>
        <v>0</v>
      </c>
    </row>
    <row r="37" spans="1:6" x14ac:dyDescent="0.5">
      <c r="A37" s="20">
        <f>'03'!$E$9</f>
        <v>0</v>
      </c>
      <c r="B37" s="20">
        <f>'03'!$E$8</f>
        <v>0</v>
      </c>
      <c r="C37" s="19">
        <v>45717</v>
      </c>
      <c r="D37" s="20" t="s">
        <v>76</v>
      </c>
      <c r="E37" s="18" t="s">
        <v>70</v>
      </c>
      <c r="F37" s="21">
        <f>'03'!$D$55</f>
        <v>0</v>
      </c>
    </row>
    <row r="38" spans="1:6" x14ac:dyDescent="0.5">
      <c r="A38" s="20">
        <f>'03'!$E$9</f>
        <v>0</v>
      </c>
      <c r="B38" s="20">
        <f>'03'!$E$8</f>
        <v>0</v>
      </c>
      <c r="C38" s="19">
        <v>45717</v>
      </c>
      <c r="D38" s="20" t="s">
        <v>76</v>
      </c>
      <c r="E38" s="18" t="s">
        <v>71</v>
      </c>
      <c r="F38" s="21">
        <f>'03'!$D$56</f>
        <v>0</v>
      </c>
    </row>
    <row r="39" spans="1:6" x14ac:dyDescent="0.5">
      <c r="A39" s="20">
        <f>'03'!$E$9</f>
        <v>0</v>
      </c>
      <c r="B39" s="20">
        <f>'03'!$E$8</f>
        <v>0</v>
      </c>
      <c r="C39" s="19">
        <v>45717</v>
      </c>
      <c r="D39" s="20" t="s">
        <v>76</v>
      </c>
      <c r="E39" s="18" t="s">
        <v>72</v>
      </c>
      <c r="F39" s="21">
        <f>'03'!$D$57</f>
        <v>0</v>
      </c>
    </row>
    <row r="40" spans="1:6" x14ac:dyDescent="0.5">
      <c r="A40" s="20">
        <f>'03'!$E$9</f>
        <v>0</v>
      </c>
      <c r="B40" s="20">
        <f>'03'!$E$8</f>
        <v>0</v>
      </c>
      <c r="C40" s="19">
        <v>45717</v>
      </c>
      <c r="D40" s="20" t="s">
        <v>76</v>
      </c>
      <c r="E40" s="18" t="s">
        <v>73</v>
      </c>
      <c r="F40" s="21">
        <f>'03'!$D$58</f>
        <v>0</v>
      </c>
    </row>
    <row r="41" spans="1:6" x14ac:dyDescent="0.5">
      <c r="A41" s="20">
        <f>'03'!$E$9</f>
        <v>0</v>
      </c>
      <c r="B41" s="20">
        <f>'03'!$E$8</f>
        <v>0</v>
      </c>
      <c r="C41" s="19">
        <v>45717</v>
      </c>
      <c r="D41" s="20" t="s">
        <v>76</v>
      </c>
      <c r="E41" s="18" t="s">
        <v>74</v>
      </c>
      <c r="F41" s="21">
        <f>'03'!$D$59</f>
        <v>0</v>
      </c>
    </row>
    <row r="42" spans="1:6" x14ac:dyDescent="0.5">
      <c r="A42" s="20">
        <f>'03'!$E$9</f>
        <v>0</v>
      </c>
      <c r="B42" s="20">
        <f>'03'!$E$8</f>
        <v>0</v>
      </c>
      <c r="C42" s="19">
        <v>45717</v>
      </c>
      <c r="D42" s="20" t="s">
        <v>76</v>
      </c>
      <c r="E42" s="18" t="s">
        <v>19</v>
      </c>
      <c r="F42" s="21">
        <f>'03'!$D$60</f>
        <v>0</v>
      </c>
    </row>
    <row r="43" spans="1:6" x14ac:dyDescent="0.5">
      <c r="A43" s="20">
        <f>'03'!$E$9</f>
        <v>0</v>
      </c>
      <c r="B43" s="20">
        <f>'03'!$E$8</f>
        <v>0</v>
      </c>
      <c r="C43" s="19">
        <v>45717</v>
      </c>
      <c r="D43" s="20" t="s">
        <v>77</v>
      </c>
      <c r="E43" s="18" t="s">
        <v>22</v>
      </c>
      <c r="F43" s="21">
        <f>'03'!H53</f>
        <v>0</v>
      </c>
    </row>
    <row r="44" spans="1:6" x14ac:dyDescent="0.5">
      <c r="A44" s="20">
        <f>'03'!$E$9</f>
        <v>0</v>
      </c>
      <c r="B44" s="20">
        <f>'03'!$E$8</f>
        <v>0</v>
      </c>
      <c r="C44" s="19">
        <v>45717</v>
      </c>
      <c r="D44" s="20" t="s">
        <v>77</v>
      </c>
      <c r="E44" s="18" t="s">
        <v>23</v>
      </c>
      <c r="F44" s="21">
        <f>'03'!H54</f>
        <v>0</v>
      </c>
    </row>
    <row r="45" spans="1:6" x14ac:dyDescent="0.5">
      <c r="A45" s="20">
        <f>'03'!$E$9</f>
        <v>0</v>
      </c>
      <c r="B45" s="20">
        <f>'03'!$E$8</f>
        <v>0</v>
      </c>
      <c r="C45" s="19">
        <v>45717</v>
      </c>
      <c r="D45" s="20" t="s">
        <v>77</v>
      </c>
      <c r="E45" s="18" t="s">
        <v>24</v>
      </c>
      <c r="F45" s="21">
        <f>'03'!H55</f>
        <v>0</v>
      </c>
    </row>
    <row r="46" spans="1:6" x14ac:dyDescent="0.5">
      <c r="A46" s="20">
        <f>'03'!$E$9</f>
        <v>0</v>
      </c>
      <c r="B46" s="20">
        <f>'03'!$E$8</f>
        <v>0</v>
      </c>
      <c r="C46" s="19">
        <v>45717</v>
      </c>
      <c r="D46" s="20" t="s">
        <v>77</v>
      </c>
      <c r="E46" s="18" t="s">
        <v>25</v>
      </c>
      <c r="F46" s="21">
        <f>'03'!H56</f>
        <v>0</v>
      </c>
    </row>
    <row r="47" spans="1:6" x14ac:dyDescent="0.5">
      <c r="A47" s="20">
        <f>'03'!$E$9</f>
        <v>0</v>
      </c>
      <c r="B47" s="20">
        <f>'03'!$E$8</f>
        <v>0</v>
      </c>
      <c r="C47" s="19">
        <v>45717</v>
      </c>
      <c r="D47" s="20" t="s">
        <v>77</v>
      </c>
      <c r="E47" s="18" t="s">
        <v>26</v>
      </c>
      <c r="F47" s="21">
        <f>'03'!H57</f>
        <v>0</v>
      </c>
    </row>
    <row r="48" spans="1:6" x14ac:dyDescent="0.5">
      <c r="A48" s="20">
        <f>'03'!$E$9</f>
        <v>0</v>
      </c>
      <c r="B48" s="20">
        <f>'03'!$E$8</f>
        <v>0</v>
      </c>
      <c r="C48" s="19">
        <v>45717</v>
      </c>
      <c r="D48" s="20" t="s">
        <v>77</v>
      </c>
      <c r="E48" s="18" t="s">
        <v>27</v>
      </c>
      <c r="F48" s="21">
        <f>'03'!H58</f>
        <v>0</v>
      </c>
    </row>
    <row r="49" spans="1:6" x14ac:dyDescent="0.5">
      <c r="A49" s="20">
        <f>'03'!$E$9</f>
        <v>0</v>
      </c>
      <c r="B49" s="20">
        <f>'03'!$E$8</f>
        <v>0</v>
      </c>
      <c r="C49" s="19">
        <v>45717</v>
      </c>
      <c r="D49" s="20" t="s">
        <v>77</v>
      </c>
      <c r="E49" s="18" t="s">
        <v>28</v>
      </c>
      <c r="F49" s="21">
        <f>'03'!H59</f>
        <v>0</v>
      </c>
    </row>
    <row r="50" spans="1:6" x14ac:dyDescent="0.5">
      <c r="A50" s="20">
        <f>'03'!$E$9</f>
        <v>0</v>
      </c>
      <c r="B50" s="20">
        <f>'03'!$E$8</f>
        <v>0</v>
      </c>
      <c r="C50" s="19">
        <v>45717</v>
      </c>
      <c r="D50" s="20" t="s">
        <v>77</v>
      </c>
      <c r="E50" s="18" t="s">
        <v>29</v>
      </c>
      <c r="F50" s="21">
        <f>'03'!H60</f>
        <v>0</v>
      </c>
    </row>
    <row r="51" spans="1:6" x14ac:dyDescent="0.5">
      <c r="A51" s="20">
        <f>'04'!$E$9</f>
        <v>0</v>
      </c>
      <c r="B51" s="20">
        <f>'04'!$E$8</f>
        <v>0</v>
      </c>
      <c r="C51" s="19">
        <v>45748</v>
      </c>
      <c r="D51" s="20" t="s">
        <v>76</v>
      </c>
      <c r="E51" s="18" t="s">
        <v>69</v>
      </c>
      <c r="F51" s="21">
        <f>'04'!$D$53</f>
        <v>0</v>
      </c>
    </row>
    <row r="52" spans="1:6" x14ac:dyDescent="0.5">
      <c r="A52" s="20">
        <f>'04'!$E$9</f>
        <v>0</v>
      </c>
      <c r="B52" s="20">
        <f>'04'!$E$8</f>
        <v>0</v>
      </c>
      <c r="C52" s="19">
        <v>45748</v>
      </c>
      <c r="D52" s="20" t="s">
        <v>76</v>
      </c>
      <c r="E52" s="18" t="s">
        <v>68</v>
      </c>
      <c r="F52" s="21">
        <f>'04'!$D$54</f>
        <v>0</v>
      </c>
    </row>
    <row r="53" spans="1:6" x14ac:dyDescent="0.5">
      <c r="A53" s="20">
        <f>'04'!$E$9</f>
        <v>0</v>
      </c>
      <c r="B53" s="20">
        <f>'04'!$E$8</f>
        <v>0</v>
      </c>
      <c r="C53" s="19">
        <v>45748</v>
      </c>
      <c r="D53" s="20" t="s">
        <v>76</v>
      </c>
      <c r="E53" s="18" t="s">
        <v>70</v>
      </c>
      <c r="F53" s="21">
        <f>'04'!$D$55</f>
        <v>0</v>
      </c>
    </row>
    <row r="54" spans="1:6" x14ac:dyDescent="0.5">
      <c r="A54" s="20">
        <f>'04'!$E$9</f>
        <v>0</v>
      </c>
      <c r="B54" s="20">
        <f>'04'!$E$8</f>
        <v>0</v>
      </c>
      <c r="C54" s="19">
        <v>45748</v>
      </c>
      <c r="D54" s="20" t="s">
        <v>76</v>
      </c>
      <c r="E54" s="18" t="s">
        <v>71</v>
      </c>
      <c r="F54" s="21">
        <f>'04'!$D$56</f>
        <v>0</v>
      </c>
    </row>
    <row r="55" spans="1:6" x14ac:dyDescent="0.5">
      <c r="A55" s="20">
        <f>'04'!$E$9</f>
        <v>0</v>
      </c>
      <c r="B55" s="20">
        <f>'04'!$E$8</f>
        <v>0</v>
      </c>
      <c r="C55" s="19">
        <v>45748</v>
      </c>
      <c r="D55" s="20" t="s">
        <v>76</v>
      </c>
      <c r="E55" s="18" t="s">
        <v>72</v>
      </c>
      <c r="F55" s="21">
        <f>'04'!$D$57</f>
        <v>0</v>
      </c>
    </row>
    <row r="56" spans="1:6" x14ac:dyDescent="0.5">
      <c r="A56" s="20">
        <f>'04'!$E$9</f>
        <v>0</v>
      </c>
      <c r="B56" s="20">
        <f>'04'!$E$8</f>
        <v>0</v>
      </c>
      <c r="C56" s="19">
        <v>45748</v>
      </c>
      <c r="D56" s="20" t="s">
        <v>76</v>
      </c>
      <c r="E56" s="18" t="s">
        <v>73</v>
      </c>
      <c r="F56" s="21">
        <f>'04'!$D$58</f>
        <v>0</v>
      </c>
    </row>
    <row r="57" spans="1:6" x14ac:dyDescent="0.5">
      <c r="A57" s="20">
        <f>'04'!$E$9</f>
        <v>0</v>
      </c>
      <c r="B57" s="20">
        <f>'04'!$E$8</f>
        <v>0</v>
      </c>
      <c r="C57" s="19">
        <v>45748</v>
      </c>
      <c r="D57" s="20" t="s">
        <v>76</v>
      </c>
      <c r="E57" s="18" t="s">
        <v>74</v>
      </c>
      <c r="F57" s="21">
        <f>'04'!$D$59</f>
        <v>0</v>
      </c>
    </row>
    <row r="58" spans="1:6" x14ac:dyDescent="0.5">
      <c r="A58" s="20">
        <f>'04'!$E$9</f>
        <v>0</v>
      </c>
      <c r="B58" s="20">
        <f>'04'!$E$8</f>
        <v>0</v>
      </c>
      <c r="C58" s="19">
        <v>45748</v>
      </c>
      <c r="D58" s="20" t="s">
        <v>76</v>
      </c>
      <c r="E58" s="18" t="s">
        <v>19</v>
      </c>
      <c r="F58" s="21">
        <f>'04'!$D$60</f>
        <v>0</v>
      </c>
    </row>
    <row r="59" spans="1:6" x14ac:dyDescent="0.5">
      <c r="A59" s="20">
        <f>'04'!$E$9</f>
        <v>0</v>
      </c>
      <c r="B59" s="20">
        <f>'04'!$E$8</f>
        <v>0</v>
      </c>
      <c r="C59" s="19">
        <v>45748</v>
      </c>
      <c r="D59" s="20" t="s">
        <v>77</v>
      </c>
      <c r="E59" s="18" t="s">
        <v>22</v>
      </c>
      <c r="F59" s="21">
        <f>'04'!H53</f>
        <v>0</v>
      </c>
    </row>
    <row r="60" spans="1:6" x14ac:dyDescent="0.5">
      <c r="A60" s="20">
        <f>'04'!$E$9</f>
        <v>0</v>
      </c>
      <c r="B60" s="20">
        <f>'04'!$E$8</f>
        <v>0</v>
      </c>
      <c r="C60" s="19">
        <v>45748</v>
      </c>
      <c r="D60" s="20" t="s">
        <v>77</v>
      </c>
      <c r="E60" s="18" t="s">
        <v>23</v>
      </c>
      <c r="F60" s="21">
        <f>'04'!H54</f>
        <v>0</v>
      </c>
    </row>
    <row r="61" spans="1:6" x14ac:dyDescent="0.5">
      <c r="A61" s="20">
        <f>'04'!$E$9</f>
        <v>0</v>
      </c>
      <c r="B61" s="20">
        <f>'04'!$E$8</f>
        <v>0</v>
      </c>
      <c r="C61" s="19">
        <v>45748</v>
      </c>
      <c r="D61" s="20" t="s">
        <v>77</v>
      </c>
      <c r="E61" s="18" t="s">
        <v>24</v>
      </c>
      <c r="F61" s="21">
        <f>'04'!H55</f>
        <v>0</v>
      </c>
    </row>
    <row r="62" spans="1:6" x14ac:dyDescent="0.5">
      <c r="A62" s="20">
        <f>'04'!$E$9</f>
        <v>0</v>
      </c>
      <c r="B62" s="20">
        <f>'04'!$E$8</f>
        <v>0</v>
      </c>
      <c r="C62" s="19">
        <v>45748</v>
      </c>
      <c r="D62" s="20" t="s">
        <v>77</v>
      </c>
      <c r="E62" s="18" t="s">
        <v>25</v>
      </c>
      <c r="F62" s="21">
        <f>'04'!H56</f>
        <v>0</v>
      </c>
    </row>
    <row r="63" spans="1:6" x14ac:dyDescent="0.5">
      <c r="A63" s="20">
        <f>'04'!$E$9</f>
        <v>0</v>
      </c>
      <c r="B63" s="20">
        <f>'04'!$E$8</f>
        <v>0</v>
      </c>
      <c r="C63" s="19">
        <v>45748</v>
      </c>
      <c r="D63" s="20" t="s">
        <v>77</v>
      </c>
      <c r="E63" s="18" t="s">
        <v>26</v>
      </c>
      <c r="F63" s="21">
        <f>'04'!H57</f>
        <v>0</v>
      </c>
    </row>
    <row r="64" spans="1:6" x14ac:dyDescent="0.5">
      <c r="A64" s="20">
        <f>'04'!$E$9</f>
        <v>0</v>
      </c>
      <c r="B64" s="20">
        <f>'04'!$E$8</f>
        <v>0</v>
      </c>
      <c r="C64" s="19">
        <v>45748</v>
      </c>
      <c r="D64" s="20" t="s">
        <v>77</v>
      </c>
      <c r="E64" s="18" t="s">
        <v>27</v>
      </c>
      <c r="F64" s="21">
        <f>'04'!H58</f>
        <v>0</v>
      </c>
    </row>
    <row r="65" spans="1:6" x14ac:dyDescent="0.5">
      <c r="A65" s="20">
        <f>'04'!$E$9</f>
        <v>0</v>
      </c>
      <c r="B65" s="20">
        <f>'04'!$E$8</f>
        <v>0</v>
      </c>
      <c r="C65" s="19">
        <v>45748</v>
      </c>
      <c r="D65" s="20" t="s">
        <v>77</v>
      </c>
      <c r="E65" s="18" t="s">
        <v>28</v>
      </c>
      <c r="F65" s="21">
        <f>'04'!H59</f>
        <v>0</v>
      </c>
    </row>
    <row r="66" spans="1:6" x14ac:dyDescent="0.5">
      <c r="A66" s="20">
        <f>'04'!$E$9</f>
        <v>0</v>
      </c>
      <c r="B66" s="20">
        <f>'04'!$E$8</f>
        <v>0</v>
      </c>
      <c r="C66" s="19">
        <v>45748</v>
      </c>
      <c r="D66" s="20" t="s">
        <v>77</v>
      </c>
      <c r="E66" s="18" t="s">
        <v>29</v>
      </c>
      <c r="F66" s="21">
        <f>'04'!H60</f>
        <v>0</v>
      </c>
    </row>
    <row r="67" spans="1:6" x14ac:dyDescent="0.5">
      <c r="A67" s="20">
        <f>'05'!$E$9</f>
        <v>0</v>
      </c>
      <c r="B67" s="20">
        <f>'05'!$E$8</f>
        <v>0</v>
      </c>
      <c r="C67" s="19">
        <v>45778</v>
      </c>
      <c r="D67" s="20" t="s">
        <v>76</v>
      </c>
      <c r="E67" s="18" t="s">
        <v>69</v>
      </c>
      <c r="F67" s="21">
        <f>'05'!$D$53</f>
        <v>0</v>
      </c>
    </row>
    <row r="68" spans="1:6" x14ac:dyDescent="0.5">
      <c r="A68" s="20">
        <f>'05'!$E$9</f>
        <v>0</v>
      </c>
      <c r="B68" s="20">
        <f>'05'!$E$8</f>
        <v>0</v>
      </c>
      <c r="C68" s="19">
        <v>45778</v>
      </c>
      <c r="D68" s="20" t="s">
        <v>76</v>
      </c>
      <c r="E68" s="18" t="s">
        <v>68</v>
      </c>
      <c r="F68" s="21">
        <f>'05'!$D$54</f>
        <v>0</v>
      </c>
    </row>
    <row r="69" spans="1:6" x14ac:dyDescent="0.5">
      <c r="A69" s="20">
        <f>'05'!$E$9</f>
        <v>0</v>
      </c>
      <c r="B69" s="20">
        <f>'05'!$E$8</f>
        <v>0</v>
      </c>
      <c r="C69" s="19">
        <v>45778</v>
      </c>
      <c r="D69" s="20" t="s">
        <v>76</v>
      </c>
      <c r="E69" s="18" t="s">
        <v>70</v>
      </c>
      <c r="F69" s="21">
        <f>'05'!$D$55</f>
        <v>0</v>
      </c>
    </row>
    <row r="70" spans="1:6" x14ac:dyDescent="0.5">
      <c r="A70" s="20">
        <f>'05'!$E$9</f>
        <v>0</v>
      </c>
      <c r="B70" s="20">
        <f>'05'!$E$8</f>
        <v>0</v>
      </c>
      <c r="C70" s="19">
        <v>45778</v>
      </c>
      <c r="D70" s="20" t="s">
        <v>76</v>
      </c>
      <c r="E70" s="18" t="s">
        <v>71</v>
      </c>
      <c r="F70" s="21">
        <f>'05'!$D$56</f>
        <v>0</v>
      </c>
    </row>
    <row r="71" spans="1:6" x14ac:dyDescent="0.5">
      <c r="A71" s="20">
        <f>'05'!$E$9</f>
        <v>0</v>
      </c>
      <c r="B71" s="20">
        <f>'05'!$E$8</f>
        <v>0</v>
      </c>
      <c r="C71" s="19">
        <v>45778</v>
      </c>
      <c r="D71" s="20" t="s">
        <v>76</v>
      </c>
      <c r="E71" s="18" t="s">
        <v>72</v>
      </c>
      <c r="F71" s="21">
        <f>'05'!$D$57</f>
        <v>0</v>
      </c>
    </row>
    <row r="72" spans="1:6" x14ac:dyDescent="0.5">
      <c r="A72" s="20">
        <f>'05'!$E$9</f>
        <v>0</v>
      </c>
      <c r="B72" s="20">
        <f>'05'!$E$8</f>
        <v>0</v>
      </c>
      <c r="C72" s="19">
        <v>45778</v>
      </c>
      <c r="D72" s="20" t="s">
        <v>76</v>
      </c>
      <c r="E72" s="18" t="s">
        <v>73</v>
      </c>
      <c r="F72" s="21">
        <f>'05'!$D$58</f>
        <v>0</v>
      </c>
    </row>
    <row r="73" spans="1:6" x14ac:dyDescent="0.5">
      <c r="A73" s="20">
        <f>'05'!$E$9</f>
        <v>0</v>
      </c>
      <c r="B73" s="20">
        <f>'05'!$E$8</f>
        <v>0</v>
      </c>
      <c r="C73" s="19">
        <v>45778</v>
      </c>
      <c r="D73" s="20" t="s">
        <v>76</v>
      </c>
      <c r="E73" s="18" t="s">
        <v>74</v>
      </c>
      <c r="F73" s="21">
        <f>'05'!$D$59</f>
        <v>0</v>
      </c>
    </row>
    <row r="74" spans="1:6" x14ac:dyDescent="0.5">
      <c r="A74" s="20">
        <f>'05'!$E$9</f>
        <v>0</v>
      </c>
      <c r="B74" s="20">
        <f>'05'!$E$8</f>
        <v>0</v>
      </c>
      <c r="C74" s="19">
        <v>45778</v>
      </c>
      <c r="D74" s="20" t="s">
        <v>76</v>
      </c>
      <c r="E74" s="18" t="s">
        <v>19</v>
      </c>
      <c r="F74" s="21">
        <f>'05'!$D$60</f>
        <v>0</v>
      </c>
    </row>
    <row r="75" spans="1:6" x14ac:dyDescent="0.5">
      <c r="A75" s="20">
        <f>'05'!$E$9</f>
        <v>0</v>
      </c>
      <c r="B75" s="20">
        <f>'05'!$E$8</f>
        <v>0</v>
      </c>
      <c r="C75" s="19">
        <v>45778</v>
      </c>
      <c r="D75" s="20" t="s">
        <v>77</v>
      </c>
      <c r="E75" s="18" t="s">
        <v>22</v>
      </c>
      <c r="F75" s="21">
        <f>'05'!H53</f>
        <v>0</v>
      </c>
    </row>
    <row r="76" spans="1:6" x14ac:dyDescent="0.5">
      <c r="A76" s="20">
        <f>'05'!$E$9</f>
        <v>0</v>
      </c>
      <c r="B76" s="20">
        <f>'05'!$E$8</f>
        <v>0</v>
      </c>
      <c r="C76" s="19">
        <v>45778</v>
      </c>
      <c r="D76" s="20" t="s">
        <v>77</v>
      </c>
      <c r="E76" s="18" t="s">
        <v>23</v>
      </c>
      <c r="F76" s="21">
        <f>'05'!H54</f>
        <v>0</v>
      </c>
    </row>
    <row r="77" spans="1:6" x14ac:dyDescent="0.5">
      <c r="A77" s="20">
        <f>'05'!$E$9</f>
        <v>0</v>
      </c>
      <c r="B77" s="20">
        <f>'05'!$E$8</f>
        <v>0</v>
      </c>
      <c r="C77" s="19">
        <v>45778</v>
      </c>
      <c r="D77" s="20" t="s">
        <v>77</v>
      </c>
      <c r="E77" s="18" t="s">
        <v>24</v>
      </c>
      <c r="F77" s="21">
        <f>'05'!H55</f>
        <v>0</v>
      </c>
    </row>
    <row r="78" spans="1:6" x14ac:dyDescent="0.5">
      <c r="A78" s="20">
        <f>'05'!$E$9</f>
        <v>0</v>
      </c>
      <c r="B78" s="20">
        <f>'05'!$E$8</f>
        <v>0</v>
      </c>
      <c r="C78" s="19">
        <v>45778</v>
      </c>
      <c r="D78" s="20" t="s">
        <v>77</v>
      </c>
      <c r="E78" s="18" t="s">
        <v>25</v>
      </c>
      <c r="F78" s="21">
        <f>'05'!H56</f>
        <v>0</v>
      </c>
    </row>
    <row r="79" spans="1:6" x14ac:dyDescent="0.5">
      <c r="A79" s="20">
        <f>'05'!$E$9</f>
        <v>0</v>
      </c>
      <c r="B79" s="20">
        <f>'05'!$E$8</f>
        <v>0</v>
      </c>
      <c r="C79" s="19">
        <v>45778</v>
      </c>
      <c r="D79" s="20" t="s">
        <v>77</v>
      </c>
      <c r="E79" s="18" t="s">
        <v>26</v>
      </c>
      <c r="F79" s="21">
        <f>'05'!H57</f>
        <v>0</v>
      </c>
    </row>
    <row r="80" spans="1:6" x14ac:dyDescent="0.5">
      <c r="A80" s="20">
        <f>'05'!$E$9</f>
        <v>0</v>
      </c>
      <c r="B80" s="20">
        <f>'05'!$E$8</f>
        <v>0</v>
      </c>
      <c r="C80" s="19">
        <v>45778</v>
      </c>
      <c r="D80" s="20" t="s">
        <v>77</v>
      </c>
      <c r="E80" s="18" t="s">
        <v>27</v>
      </c>
      <c r="F80" s="21">
        <f>'05'!H58</f>
        <v>0</v>
      </c>
    </row>
    <row r="81" spans="1:6" x14ac:dyDescent="0.5">
      <c r="A81" s="20">
        <f>'05'!$E$9</f>
        <v>0</v>
      </c>
      <c r="B81" s="20">
        <f>'05'!$E$8</f>
        <v>0</v>
      </c>
      <c r="C81" s="19">
        <v>45778</v>
      </c>
      <c r="D81" s="20" t="s">
        <v>77</v>
      </c>
      <c r="E81" s="18" t="s">
        <v>28</v>
      </c>
      <c r="F81" s="21">
        <f>'05'!H59</f>
        <v>0</v>
      </c>
    </row>
    <row r="82" spans="1:6" x14ac:dyDescent="0.5">
      <c r="A82" s="20">
        <f>'05'!$E$9</f>
        <v>0</v>
      </c>
      <c r="B82" s="20">
        <f>'05'!$E$8</f>
        <v>0</v>
      </c>
      <c r="C82" s="19">
        <v>45778</v>
      </c>
      <c r="D82" s="20" t="s">
        <v>77</v>
      </c>
      <c r="E82" s="18" t="s">
        <v>29</v>
      </c>
      <c r="F82" s="21">
        <f>'05'!H60</f>
        <v>0</v>
      </c>
    </row>
    <row r="83" spans="1:6" x14ac:dyDescent="0.5">
      <c r="A83" s="20">
        <f>'06'!$E$9</f>
        <v>0</v>
      </c>
      <c r="B83" s="20">
        <f>'06'!$E$8</f>
        <v>0</v>
      </c>
      <c r="C83" s="19">
        <v>45809</v>
      </c>
      <c r="D83" s="20" t="s">
        <v>76</v>
      </c>
      <c r="E83" s="18" t="s">
        <v>69</v>
      </c>
      <c r="F83" s="21">
        <f>'06'!$D$53</f>
        <v>0</v>
      </c>
    </row>
    <row r="84" spans="1:6" x14ac:dyDescent="0.5">
      <c r="A84" s="20">
        <f>'06'!$E$9</f>
        <v>0</v>
      </c>
      <c r="B84" s="20">
        <f>'06'!$E$8</f>
        <v>0</v>
      </c>
      <c r="C84" s="19">
        <v>45809</v>
      </c>
      <c r="D84" s="20" t="s">
        <v>76</v>
      </c>
      <c r="E84" s="18" t="s">
        <v>68</v>
      </c>
      <c r="F84" s="21">
        <f>'06'!$D$54</f>
        <v>0</v>
      </c>
    </row>
    <row r="85" spans="1:6" x14ac:dyDescent="0.5">
      <c r="A85" s="20">
        <f>'06'!$E$9</f>
        <v>0</v>
      </c>
      <c r="B85" s="20">
        <f>'06'!$E$8</f>
        <v>0</v>
      </c>
      <c r="C85" s="19">
        <v>45809</v>
      </c>
      <c r="D85" s="20" t="s">
        <v>76</v>
      </c>
      <c r="E85" s="18" t="s">
        <v>70</v>
      </c>
      <c r="F85" s="21">
        <f>'06'!$D$55</f>
        <v>0</v>
      </c>
    </row>
    <row r="86" spans="1:6" x14ac:dyDescent="0.5">
      <c r="A86" s="20">
        <f>'06'!$E$9</f>
        <v>0</v>
      </c>
      <c r="B86" s="20">
        <f>'06'!$E$8</f>
        <v>0</v>
      </c>
      <c r="C86" s="19">
        <v>45809</v>
      </c>
      <c r="D86" s="20" t="s">
        <v>76</v>
      </c>
      <c r="E86" s="18" t="s">
        <v>71</v>
      </c>
      <c r="F86" s="21">
        <f>'06'!$D$56</f>
        <v>0</v>
      </c>
    </row>
    <row r="87" spans="1:6" x14ac:dyDescent="0.5">
      <c r="A87" s="20">
        <f>'06'!$E$9</f>
        <v>0</v>
      </c>
      <c r="B87" s="20">
        <f>'06'!$E$8</f>
        <v>0</v>
      </c>
      <c r="C87" s="19">
        <v>45809</v>
      </c>
      <c r="D87" s="20" t="s">
        <v>76</v>
      </c>
      <c r="E87" s="18" t="s">
        <v>72</v>
      </c>
      <c r="F87" s="21">
        <f>'06'!$D$57</f>
        <v>0</v>
      </c>
    </row>
    <row r="88" spans="1:6" x14ac:dyDescent="0.5">
      <c r="A88" s="20">
        <f>'06'!$E$9</f>
        <v>0</v>
      </c>
      <c r="B88" s="20">
        <f>'06'!$E$8</f>
        <v>0</v>
      </c>
      <c r="C88" s="19">
        <v>45809</v>
      </c>
      <c r="D88" s="20" t="s">
        <v>76</v>
      </c>
      <c r="E88" s="18" t="s">
        <v>73</v>
      </c>
      <c r="F88" s="21">
        <f>'06'!$D$58</f>
        <v>0</v>
      </c>
    </row>
    <row r="89" spans="1:6" x14ac:dyDescent="0.5">
      <c r="A89" s="20">
        <f>'06'!$E$9</f>
        <v>0</v>
      </c>
      <c r="B89" s="20">
        <f>'06'!$E$8</f>
        <v>0</v>
      </c>
      <c r="C89" s="19">
        <v>45809</v>
      </c>
      <c r="D89" s="20" t="s">
        <v>76</v>
      </c>
      <c r="E89" s="18" t="s">
        <v>74</v>
      </c>
      <c r="F89" s="21">
        <f>'06'!$D$59</f>
        <v>0</v>
      </c>
    </row>
    <row r="90" spans="1:6" x14ac:dyDescent="0.5">
      <c r="A90" s="20">
        <f>'06'!$E$9</f>
        <v>0</v>
      </c>
      <c r="B90" s="20">
        <f>'06'!$E$8</f>
        <v>0</v>
      </c>
      <c r="C90" s="19">
        <v>45809</v>
      </c>
      <c r="D90" s="20" t="s">
        <v>76</v>
      </c>
      <c r="E90" s="18" t="s">
        <v>19</v>
      </c>
      <c r="F90" s="21">
        <f>'06'!$D$60</f>
        <v>0</v>
      </c>
    </row>
    <row r="91" spans="1:6" x14ac:dyDescent="0.5">
      <c r="A91" s="20">
        <f>'06'!$E$9</f>
        <v>0</v>
      </c>
      <c r="B91" s="20">
        <f>'06'!$E$8</f>
        <v>0</v>
      </c>
      <c r="C91" s="19">
        <v>45809</v>
      </c>
      <c r="D91" s="20" t="s">
        <v>77</v>
      </c>
      <c r="E91" s="18" t="s">
        <v>22</v>
      </c>
      <c r="F91" s="21">
        <f>'06'!H53</f>
        <v>0</v>
      </c>
    </row>
    <row r="92" spans="1:6" x14ac:dyDescent="0.5">
      <c r="A92" s="20">
        <f>'06'!$E$9</f>
        <v>0</v>
      </c>
      <c r="B92" s="20">
        <f>'06'!$E$8</f>
        <v>0</v>
      </c>
      <c r="C92" s="19">
        <v>45809</v>
      </c>
      <c r="D92" s="20" t="s">
        <v>77</v>
      </c>
      <c r="E92" s="18" t="s">
        <v>23</v>
      </c>
      <c r="F92" s="21">
        <f>'06'!H54</f>
        <v>0</v>
      </c>
    </row>
    <row r="93" spans="1:6" x14ac:dyDescent="0.5">
      <c r="A93" s="20">
        <f>'06'!$E$9</f>
        <v>0</v>
      </c>
      <c r="B93" s="20">
        <f>'06'!$E$8</f>
        <v>0</v>
      </c>
      <c r="C93" s="19">
        <v>45809</v>
      </c>
      <c r="D93" s="20" t="s">
        <v>77</v>
      </c>
      <c r="E93" s="18" t="s">
        <v>24</v>
      </c>
      <c r="F93" s="21">
        <f>'06'!H55</f>
        <v>0</v>
      </c>
    </row>
    <row r="94" spans="1:6" x14ac:dyDescent="0.5">
      <c r="A94" s="20">
        <f>'06'!$E$9</f>
        <v>0</v>
      </c>
      <c r="B94" s="20">
        <f>'06'!$E$8</f>
        <v>0</v>
      </c>
      <c r="C94" s="19">
        <v>45809</v>
      </c>
      <c r="D94" s="20" t="s">
        <v>77</v>
      </c>
      <c r="E94" s="18" t="s">
        <v>25</v>
      </c>
      <c r="F94" s="21">
        <f>'06'!H56</f>
        <v>0</v>
      </c>
    </row>
    <row r="95" spans="1:6" x14ac:dyDescent="0.5">
      <c r="A95" s="20">
        <f>'06'!$E$9</f>
        <v>0</v>
      </c>
      <c r="B95" s="20">
        <f>'06'!$E$8</f>
        <v>0</v>
      </c>
      <c r="C95" s="19">
        <v>45809</v>
      </c>
      <c r="D95" s="20" t="s">
        <v>77</v>
      </c>
      <c r="E95" s="18" t="s">
        <v>26</v>
      </c>
      <c r="F95" s="21">
        <f>'06'!H57</f>
        <v>0</v>
      </c>
    </row>
    <row r="96" spans="1:6" x14ac:dyDescent="0.5">
      <c r="A96" s="20">
        <f>'06'!$E$9</f>
        <v>0</v>
      </c>
      <c r="B96" s="20">
        <f>'06'!$E$8</f>
        <v>0</v>
      </c>
      <c r="C96" s="19">
        <v>45809</v>
      </c>
      <c r="D96" s="20" t="s">
        <v>77</v>
      </c>
      <c r="E96" s="18" t="s">
        <v>27</v>
      </c>
      <c r="F96" s="21">
        <f>'06'!H58</f>
        <v>0</v>
      </c>
    </row>
    <row r="97" spans="1:6" x14ac:dyDescent="0.5">
      <c r="A97" s="20">
        <f>'06'!$E$9</f>
        <v>0</v>
      </c>
      <c r="B97" s="20">
        <f>'06'!$E$8</f>
        <v>0</v>
      </c>
      <c r="C97" s="19">
        <v>45809</v>
      </c>
      <c r="D97" s="20" t="s">
        <v>77</v>
      </c>
      <c r="E97" s="18" t="s">
        <v>28</v>
      </c>
      <c r="F97" s="21">
        <f>'06'!H59</f>
        <v>0</v>
      </c>
    </row>
    <row r="98" spans="1:6" x14ac:dyDescent="0.5">
      <c r="A98" s="20">
        <f>'06'!$E$9</f>
        <v>0</v>
      </c>
      <c r="B98" s="20">
        <f>'06'!$E$8</f>
        <v>0</v>
      </c>
      <c r="C98" s="19">
        <v>45809</v>
      </c>
      <c r="D98" s="20" t="s">
        <v>77</v>
      </c>
      <c r="E98" s="18" t="s">
        <v>29</v>
      </c>
      <c r="F98" s="21">
        <f>'06'!H60</f>
        <v>0</v>
      </c>
    </row>
    <row r="99" spans="1:6" x14ac:dyDescent="0.5">
      <c r="A99" s="20">
        <f>'07'!$E$9</f>
        <v>0</v>
      </c>
      <c r="B99" s="20">
        <f>'07'!$E$8</f>
        <v>0</v>
      </c>
      <c r="C99" s="19">
        <v>45839</v>
      </c>
      <c r="D99" s="20" t="s">
        <v>76</v>
      </c>
      <c r="E99" s="18" t="s">
        <v>69</v>
      </c>
      <c r="F99" s="21">
        <f>'07'!$D$53</f>
        <v>0</v>
      </c>
    </row>
    <row r="100" spans="1:6" x14ac:dyDescent="0.5">
      <c r="A100" s="20">
        <f>'07'!$E$9</f>
        <v>0</v>
      </c>
      <c r="B100" s="20">
        <f>'07'!$E$8</f>
        <v>0</v>
      </c>
      <c r="C100" s="19">
        <v>45839</v>
      </c>
      <c r="D100" s="20" t="s">
        <v>76</v>
      </c>
      <c r="E100" s="18" t="s">
        <v>68</v>
      </c>
      <c r="F100" s="21">
        <f>'07'!$D$54</f>
        <v>0</v>
      </c>
    </row>
    <row r="101" spans="1:6" x14ac:dyDescent="0.5">
      <c r="A101" s="20">
        <f>'07'!$E$9</f>
        <v>0</v>
      </c>
      <c r="B101" s="20">
        <f>'07'!$E$8</f>
        <v>0</v>
      </c>
      <c r="C101" s="19">
        <v>45839</v>
      </c>
      <c r="D101" s="20" t="s">
        <v>76</v>
      </c>
      <c r="E101" s="18" t="s">
        <v>70</v>
      </c>
      <c r="F101" s="21">
        <f>'07'!$D$55</f>
        <v>0</v>
      </c>
    </row>
    <row r="102" spans="1:6" x14ac:dyDescent="0.5">
      <c r="A102" s="20">
        <f>'07'!$E$9</f>
        <v>0</v>
      </c>
      <c r="B102" s="20">
        <f>'07'!$E$8</f>
        <v>0</v>
      </c>
      <c r="C102" s="19">
        <v>45839</v>
      </c>
      <c r="D102" s="20" t="s">
        <v>76</v>
      </c>
      <c r="E102" s="18" t="s">
        <v>71</v>
      </c>
      <c r="F102" s="21">
        <f>'07'!$D$56</f>
        <v>0</v>
      </c>
    </row>
    <row r="103" spans="1:6" x14ac:dyDescent="0.5">
      <c r="A103" s="20">
        <f>'07'!$E$9</f>
        <v>0</v>
      </c>
      <c r="B103" s="20">
        <f>'07'!$E$8</f>
        <v>0</v>
      </c>
      <c r="C103" s="19">
        <v>45839</v>
      </c>
      <c r="D103" s="20" t="s">
        <v>76</v>
      </c>
      <c r="E103" s="18" t="s">
        <v>72</v>
      </c>
      <c r="F103" s="21">
        <f>'07'!$D$57</f>
        <v>0</v>
      </c>
    </row>
    <row r="104" spans="1:6" x14ac:dyDescent="0.5">
      <c r="A104" s="20">
        <f>'07'!$E$9</f>
        <v>0</v>
      </c>
      <c r="B104" s="20">
        <f>'07'!$E$8</f>
        <v>0</v>
      </c>
      <c r="C104" s="19">
        <v>45839</v>
      </c>
      <c r="D104" s="20" t="s">
        <v>76</v>
      </c>
      <c r="E104" s="18" t="s">
        <v>73</v>
      </c>
      <c r="F104" s="21">
        <f>'07'!$D$58</f>
        <v>0</v>
      </c>
    </row>
    <row r="105" spans="1:6" x14ac:dyDescent="0.5">
      <c r="A105" s="20">
        <f>'07'!$E$9</f>
        <v>0</v>
      </c>
      <c r="B105" s="20">
        <f>'07'!$E$8</f>
        <v>0</v>
      </c>
      <c r="C105" s="19">
        <v>45839</v>
      </c>
      <c r="D105" s="20" t="s">
        <v>76</v>
      </c>
      <c r="E105" s="18" t="s">
        <v>74</v>
      </c>
      <c r="F105" s="21">
        <f>'07'!$D$59</f>
        <v>0</v>
      </c>
    </row>
    <row r="106" spans="1:6" x14ac:dyDescent="0.5">
      <c r="A106" s="20">
        <f>'07'!$E$9</f>
        <v>0</v>
      </c>
      <c r="B106" s="20">
        <f>'07'!$E$8</f>
        <v>0</v>
      </c>
      <c r="C106" s="19">
        <v>45839</v>
      </c>
      <c r="D106" s="20" t="s">
        <v>76</v>
      </c>
      <c r="E106" s="18" t="s">
        <v>19</v>
      </c>
      <c r="F106" s="21">
        <f>'07'!$D$60</f>
        <v>0</v>
      </c>
    </row>
    <row r="107" spans="1:6" x14ac:dyDescent="0.5">
      <c r="A107" s="20">
        <f>'07'!$E$9</f>
        <v>0</v>
      </c>
      <c r="B107" s="20">
        <f>'07'!$E$8</f>
        <v>0</v>
      </c>
      <c r="C107" s="19">
        <v>45839</v>
      </c>
      <c r="D107" s="20" t="s">
        <v>77</v>
      </c>
      <c r="E107" s="18" t="s">
        <v>22</v>
      </c>
      <c r="F107" s="21">
        <f>'07'!H53</f>
        <v>0</v>
      </c>
    </row>
    <row r="108" spans="1:6" x14ac:dyDescent="0.5">
      <c r="A108" s="20">
        <f>'07'!$E$9</f>
        <v>0</v>
      </c>
      <c r="B108" s="20">
        <f>'07'!$E$8</f>
        <v>0</v>
      </c>
      <c r="C108" s="19">
        <v>45839</v>
      </c>
      <c r="D108" s="20" t="s">
        <v>77</v>
      </c>
      <c r="E108" s="18" t="s">
        <v>23</v>
      </c>
      <c r="F108" s="21">
        <f>'07'!H54</f>
        <v>0</v>
      </c>
    </row>
    <row r="109" spans="1:6" x14ac:dyDescent="0.5">
      <c r="A109" s="20">
        <f>'07'!$E$9</f>
        <v>0</v>
      </c>
      <c r="B109" s="20">
        <f>'07'!$E$8</f>
        <v>0</v>
      </c>
      <c r="C109" s="19">
        <v>45839</v>
      </c>
      <c r="D109" s="20" t="s">
        <v>77</v>
      </c>
      <c r="E109" s="18" t="s">
        <v>24</v>
      </c>
      <c r="F109" s="21">
        <f>'07'!H55</f>
        <v>0</v>
      </c>
    </row>
    <row r="110" spans="1:6" x14ac:dyDescent="0.5">
      <c r="A110" s="20">
        <f>'07'!$E$9</f>
        <v>0</v>
      </c>
      <c r="B110" s="20">
        <f>'07'!$E$8</f>
        <v>0</v>
      </c>
      <c r="C110" s="19">
        <v>45839</v>
      </c>
      <c r="D110" s="20" t="s">
        <v>77</v>
      </c>
      <c r="E110" s="18" t="s">
        <v>25</v>
      </c>
      <c r="F110" s="21">
        <f>'07'!H56</f>
        <v>0</v>
      </c>
    </row>
    <row r="111" spans="1:6" x14ac:dyDescent="0.5">
      <c r="A111" s="20">
        <f>'07'!$E$9</f>
        <v>0</v>
      </c>
      <c r="B111" s="20">
        <f>'07'!$E$8</f>
        <v>0</v>
      </c>
      <c r="C111" s="19">
        <v>45839</v>
      </c>
      <c r="D111" s="20" t="s">
        <v>77</v>
      </c>
      <c r="E111" s="18" t="s">
        <v>26</v>
      </c>
      <c r="F111" s="21">
        <f>'07'!H57</f>
        <v>0</v>
      </c>
    </row>
    <row r="112" spans="1:6" x14ac:dyDescent="0.5">
      <c r="A112" s="20">
        <f>'07'!$E$9</f>
        <v>0</v>
      </c>
      <c r="B112" s="20">
        <f>'07'!$E$8</f>
        <v>0</v>
      </c>
      <c r="C112" s="19">
        <v>45839</v>
      </c>
      <c r="D112" s="20" t="s">
        <v>77</v>
      </c>
      <c r="E112" s="18" t="s">
        <v>27</v>
      </c>
      <c r="F112" s="21">
        <f>'07'!H58</f>
        <v>0</v>
      </c>
    </row>
    <row r="113" spans="1:6" x14ac:dyDescent="0.5">
      <c r="A113" s="20">
        <f>'07'!$E$9</f>
        <v>0</v>
      </c>
      <c r="B113" s="20">
        <f>'07'!$E$8</f>
        <v>0</v>
      </c>
      <c r="C113" s="19">
        <v>45839</v>
      </c>
      <c r="D113" s="20" t="s">
        <v>77</v>
      </c>
      <c r="E113" s="18" t="s">
        <v>28</v>
      </c>
      <c r="F113" s="21">
        <f>'07'!H59</f>
        <v>0</v>
      </c>
    </row>
    <row r="114" spans="1:6" x14ac:dyDescent="0.5">
      <c r="A114" s="20">
        <f>'07'!$E$9</f>
        <v>0</v>
      </c>
      <c r="B114" s="20">
        <f>'07'!$E$8</f>
        <v>0</v>
      </c>
      <c r="C114" s="19">
        <v>45839</v>
      </c>
      <c r="D114" s="20" t="s">
        <v>77</v>
      </c>
      <c r="E114" s="18" t="s">
        <v>29</v>
      </c>
      <c r="F114" s="21">
        <f>'07'!H60</f>
        <v>0</v>
      </c>
    </row>
    <row r="115" spans="1:6" x14ac:dyDescent="0.5">
      <c r="A115" s="20">
        <f>'08'!$E$9</f>
        <v>0</v>
      </c>
      <c r="B115" s="20">
        <f>'08'!$E$8</f>
        <v>0</v>
      </c>
      <c r="C115" s="19">
        <v>45870</v>
      </c>
      <c r="D115" s="20" t="s">
        <v>76</v>
      </c>
      <c r="E115" s="18" t="s">
        <v>69</v>
      </c>
      <c r="F115" s="21">
        <f>'08'!$D$53</f>
        <v>0</v>
      </c>
    </row>
    <row r="116" spans="1:6" x14ac:dyDescent="0.5">
      <c r="A116" s="20">
        <f>'08'!$E$9</f>
        <v>0</v>
      </c>
      <c r="B116" s="20">
        <f>'08'!$E$8</f>
        <v>0</v>
      </c>
      <c r="C116" s="19">
        <v>45870</v>
      </c>
      <c r="D116" s="20" t="s">
        <v>76</v>
      </c>
      <c r="E116" s="18" t="s">
        <v>68</v>
      </c>
      <c r="F116" s="21">
        <f>'08'!$D$54</f>
        <v>0</v>
      </c>
    </row>
    <row r="117" spans="1:6" x14ac:dyDescent="0.5">
      <c r="A117" s="20">
        <f>'08'!$E$9</f>
        <v>0</v>
      </c>
      <c r="B117" s="20">
        <f>'08'!$E$8</f>
        <v>0</v>
      </c>
      <c r="C117" s="19">
        <v>45870</v>
      </c>
      <c r="D117" s="20" t="s">
        <v>76</v>
      </c>
      <c r="E117" s="18" t="s">
        <v>70</v>
      </c>
      <c r="F117" s="21">
        <f>'08'!$D$55</f>
        <v>0</v>
      </c>
    </row>
    <row r="118" spans="1:6" x14ac:dyDescent="0.5">
      <c r="A118" s="20">
        <f>'08'!$E$9</f>
        <v>0</v>
      </c>
      <c r="B118" s="20">
        <f>'08'!$E$8</f>
        <v>0</v>
      </c>
      <c r="C118" s="19">
        <v>45870</v>
      </c>
      <c r="D118" s="20" t="s">
        <v>76</v>
      </c>
      <c r="E118" s="18" t="s">
        <v>71</v>
      </c>
      <c r="F118" s="21">
        <f>'08'!$D$56</f>
        <v>0</v>
      </c>
    </row>
    <row r="119" spans="1:6" x14ac:dyDescent="0.5">
      <c r="A119" s="20">
        <f>'08'!$E$9</f>
        <v>0</v>
      </c>
      <c r="B119" s="20">
        <f>'08'!$E$8</f>
        <v>0</v>
      </c>
      <c r="C119" s="19">
        <v>45870</v>
      </c>
      <c r="D119" s="20" t="s">
        <v>76</v>
      </c>
      <c r="E119" s="18" t="s">
        <v>72</v>
      </c>
      <c r="F119" s="21">
        <f>'08'!$D$57</f>
        <v>0</v>
      </c>
    </row>
    <row r="120" spans="1:6" x14ac:dyDescent="0.5">
      <c r="A120" s="20">
        <f>'08'!$E$9</f>
        <v>0</v>
      </c>
      <c r="B120" s="20">
        <f>'08'!$E$8</f>
        <v>0</v>
      </c>
      <c r="C120" s="19">
        <v>45870</v>
      </c>
      <c r="D120" s="20" t="s">
        <v>76</v>
      </c>
      <c r="E120" s="18" t="s">
        <v>73</v>
      </c>
      <c r="F120" s="21">
        <f>'08'!$D$58</f>
        <v>0</v>
      </c>
    </row>
    <row r="121" spans="1:6" x14ac:dyDescent="0.5">
      <c r="A121" s="20">
        <f>'08'!$E$9</f>
        <v>0</v>
      </c>
      <c r="B121" s="20">
        <f>'08'!$E$8</f>
        <v>0</v>
      </c>
      <c r="C121" s="19">
        <v>45870</v>
      </c>
      <c r="D121" s="20" t="s">
        <v>76</v>
      </c>
      <c r="E121" s="18" t="s">
        <v>74</v>
      </c>
      <c r="F121" s="21">
        <f>'08'!$D$59</f>
        <v>0</v>
      </c>
    </row>
    <row r="122" spans="1:6" x14ac:dyDescent="0.5">
      <c r="A122" s="20">
        <f>'08'!$E$9</f>
        <v>0</v>
      </c>
      <c r="B122" s="20">
        <f>'08'!$E$8</f>
        <v>0</v>
      </c>
      <c r="C122" s="19">
        <v>45870</v>
      </c>
      <c r="D122" s="20" t="s">
        <v>76</v>
      </c>
      <c r="E122" s="18" t="s">
        <v>19</v>
      </c>
      <c r="F122" s="21">
        <f>'08'!$D$60</f>
        <v>0</v>
      </c>
    </row>
    <row r="123" spans="1:6" x14ac:dyDescent="0.5">
      <c r="A123" s="20">
        <f>'08'!$E$9</f>
        <v>0</v>
      </c>
      <c r="B123" s="20">
        <f>'08'!$E$8</f>
        <v>0</v>
      </c>
      <c r="C123" s="19">
        <v>45870</v>
      </c>
      <c r="D123" s="20" t="s">
        <v>77</v>
      </c>
      <c r="E123" s="18" t="s">
        <v>22</v>
      </c>
      <c r="F123" s="21">
        <f>'08'!H53</f>
        <v>0</v>
      </c>
    </row>
    <row r="124" spans="1:6" x14ac:dyDescent="0.5">
      <c r="A124" s="20">
        <f>'08'!$E$9</f>
        <v>0</v>
      </c>
      <c r="B124" s="20">
        <f>'08'!$E$8</f>
        <v>0</v>
      </c>
      <c r="C124" s="19">
        <v>45870</v>
      </c>
      <c r="D124" s="20" t="s">
        <v>77</v>
      </c>
      <c r="E124" s="18" t="s">
        <v>23</v>
      </c>
      <c r="F124" s="21">
        <f>'08'!H54</f>
        <v>0</v>
      </c>
    </row>
    <row r="125" spans="1:6" x14ac:dyDescent="0.5">
      <c r="A125" s="20">
        <f>'08'!$E$9</f>
        <v>0</v>
      </c>
      <c r="B125" s="20">
        <f>'08'!$E$8</f>
        <v>0</v>
      </c>
      <c r="C125" s="19">
        <v>45870</v>
      </c>
      <c r="D125" s="20" t="s">
        <v>77</v>
      </c>
      <c r="E125" s="18" t="s">
        <v>24</v>
      </c>
      <c r="F125" s="21">
        <f>'08'!H55</f>
        <v>0</v>
      </c>
    </row>
    <row r="126" spans="1:6" x14ac:dyDescent="0.5">
      <c r="A126" s="20">
        <f>'08'!$E$9</f>
        <v>0</v>
      </c>
      <c r="B126" s="20">
        <f>'08'!$E$8</f>
        <v>0</v>
      </c>
      <c r="C126" s="19">
        <v>45870</v>
      </c>
      <c r="D126" s="20" t="s">
        <v>77</v>
      </c>
      <c r="E126" s="18" t="s">
        <v>25</v>
      </c>
      <c r="F126" s="21">
        <f>'08'!H56</f>
        <v>0</v>
      </c>
    </row>
    <row r="127" spans="1:6" x14ac:dyDescent="0.5">
      <c r="A127" s="20">
        <f>'08'!$E$9</f>
        <v>0</v>
      </c>
      <c r="B127" s="20">
        <f>'08'!$E$8</f>
        <v>0</v>
      </c>
      <c r="C127" s="19">
        <v>45870</v>
      </c>
      <c r="D127" s="20" t="s">
        <v>77</v>
      </c>
      <c r="E127" s="18" t="s">
        <v>26</v>
      </c>
      <c r="F127" s="21">
        <f>'08'!H57</f>
        <v>0</v>
      </c>
    </row>
    <row r="128" spans="1:6" x14ac:dyDescent="0.5">
      <c r="A128" s="20">
        <f>'08'!$E$9</f>
        <v>0</v>
      </c>
      <c r="B128" s="20">
        <f>'08'!$E$8</f>
        <v>0</v>
      </c>
      <c r="C128" s="19">
        <v>45870</v>
      </c>
      <c r="D128" s="20" t="s">
        <v>77</v>
      </c>
      <c r="E128" s="18" t="s">
        <v>27</v>
      </c>
      <c r="F128" s="21">
        <f>'08'!H58</f>
        <v>0</v>
      </c>
    </row>
    <row r="129" spans="1:6" x14ac:dyDescent="0.5">
      <c r="A129" s="20">
        <f>'08'!$E$9</f>
        <v>0</v>
      </c>
      <c r="B129" s="20">
        <f>'08'!$E$8</f>
        <v>0</v>
      </c>
      <c r="C129" s="19">
        <v>45870</v>
      </c>
      <c r="D129" s="20" t="s">
        <v>77</v>
      </c>
      <c r="E129" s="18" t="s">
        <v>28</v>
      </c>
      <c r="F129" s="21">
        <f>'08'!H59</f>
        <v>0</v>
      </c>
    </row>
    <row r="130" spans="1:6" x14ac:dyDescent="0.5">
      <c r="A130" s="20">
        <f>'08'!$E$9</f>
        <v>0</v>
      </c>
      <c r="B130" s="20">
        <f>'08'!$E$8</f>
        <v>0</v>
      </c>
      <c r="C130" s="19">
        <v>45870</v>
      </c>
      <c r="D130" s="20" t="s">
        <v>77</v>
      </c>
      <c r="E130" s="18" t="s">
        <v>29</v>
      </c>
      <c r="F130" s="21">
        <f>'08'!H60</f>
        <v>0</v>
      </c>
    </row>
    <row r="131" spans="1:6" x14ac:dyDescent="0.5">
      <c r="A131" s="20">
        <f>'09'!$E$9</f>
        <v>0</v>
      </c>
      <c r="B131" s="20">
        <f>'09'!$E$8</f>
        <v>0</v>
      </c>
      <c r="C131" s="19">
        <v>45901</v>
      </c>
      <c r="D131" s="20" t="s">
        <v>76</v>
      </c>
      <c r="E131" s="18" t="s">
        <v>69</v>
      </c>
      <c r="F131" s="21">
        <f>'09'!$D$53</f>
        <v>0</v>
      </c>
    </row>
    <row r="132" spans="1:6" x14ac:dyDescent="0.5">
      <c r="A132" s="20">
        <f>'09'!$E$9</f>
        <v>0</v>
      </c>
      <c r="B132" s="20">
        <f>'09'!$E$8</f>
        <v>0</v>
      </c>
      <c r="C132" s="19">
        <v>45901</v>
      </c>
      <c r="D132" s="20" t="s">
        <v>76</v>
      </c>
      <c r="E132" s="18" t="s">
        <v>68</v>
      </c>
      <c r="F132" s="21">
        <f>'09'!$D$54</f>
        <v>0</v>
      </c>
    </row>
    <row r="133" spans="1:6" x14ac:dyDescent="0.5">
      <c r="A133" s="20">
        <f>'09'!$E$9</f>
        <v>0</v>
      </c>
      <c r="B133" s="20">
        <f>'09'!$E$8</f>
        <v>0</v>
      </c>
      <c r="C133" s="19">
        <v>45901</v>
      </c>
      <c r="D133" s="20" t="s">
        <v>76</v>
      </c>
      <c r="E133" s="18" t="s">
        <v>70</v>
      </c>
      <c r="F133" s="21">
        <f>'09'!$D$55</f>
        <v>0</v>
      </c>
    </row>
    <row r="134" spans="1:6" x14ac:dyDescent="0.5">
      <c r="A134" s="20">
        <f>'09'!$E$9</f>
        <v>0</v>
      </c>
      <c r="B134" s="20">
        <f>'09'!$E$8</f>
        <v>0</v>
      </c>
      <c r="C134" s="19">
        <v>45901</v>
      </c>
      <c r="D134" s="20" t="s">
        <v>76</v>
      </c>
      <c r="E134" s="18" t="s">
        <v>71</v>
      </c>
      <c r="F134" s="21">
        <f>'09'!$D$56</f>
        <v>0</v>
      </c>
    </row>
    <row r="135" spans="1:6" x14ac:dyDescent="0.5">
      <c r="A135" s="20">
        <f>'09'!$E$9</f>
        <v>0</v>
      </c>
      <c r="B135" s="20">
        <f>'09'!$E$8</f>
        <v>0</v>
      </c>
      <c r="C135" s="19">
        <v>45901</v>
      </c>
      <c r="D135" s="20" t="s">
        <v>76</v>
      </c>
      <c r="E135" s="18" t="s">
        <v>72</v>
      </c>
      <c r="F135" s="21">
        <f>'09'!$D$57</f>
        <v>0</v>
      </c>
    </row>
    <row r="136" spans="1:6" x14ac:dyDescent="0.5">
      <c r="A136" s="20">
        <f>'09'!$E$9</f>
        <v>0</v>
      </c>
      <c r="B136" s="20">
        <f>'09'!$E$8</f>
        <v>0</v>
      </c>
      <c r="C136" s="19">
        <v>45901</v>
      </c>
      <c r="D136" s="20" t="s">
        <v>76</v>
      </c>
      <c r="E136" s="18" t="s">
        <v>73</v>
      </c>
      <c r="F136" s="21">
        <f>'09'!$D$58</f>
        <v>0</v>
      </c>
    </row>
    <row r="137" spans="1:6" x14ac:dyDescent="0.5">
      <c r="A137" s="20">
        <f>'09'!$E$9</f>
        <v>0</v>
      </c>
      <c r="B137" s="20">
        <f>'09'!$E$8</f>
        <v>0</v>
      </c>
      <c r="C137" s="19">
        <v>45901</v>
      </c>
      <c r="D137" s="20" t="s">
        <v>76</v>
      </c>
      <c r="E137" s="18" t="s">
        <v>74</v>
      </c>
      <c r="F137" s="21">
        <f>'09'!$D$59</f>
        <v>0</v>
      </c>
    </row>
    <row r="138" spans="1:6" x14ac:dyDescent="0.5">
      <c r="A138" s="20">
        <f>'09'!$E$9</f>
        <v>0</v>
      </c>
      <c r="B138" s="20">
        <f>'09'!$E$8</f>
        <v>0</v>
      </c>
      <c r="C138" s="19">
        <v>45901</v>
      </c>
      <c r="D138" s="20" t="s">
        <v>76</v>
      </c>
      <c r="E138" s="18" t="s">
        <v>19</v>
      </c>
      <c r="F138" s="21">
        <f>'09'!$D$60</f>
        <v>0</v>
      </c>
    </row>
    <row r="139" spans="1:6" x14ac:dyDescent="0.5">
      <c r="A139" s="20">
        <f>'09'!$E$9</f>
        <v>0</v>
      </c>
      <c r="B139" s="20">
        <f>'09'!$E$8</f>
        <v>0</v>
      </c>
      <c r="C139" s="19">
        <v>45901</v>
      </c>
      <c r="D139" s="20" t="s">
        <v>77</v>
      </c>
      <c r="E139" s="18" t="s">
        <v>22</v>
      </c>
      <c r="F139" s="21">
        <f>'09'!H53</f>
        <v>0</v>
      </c>
    </row>
    <row r="140" spans="1:6" x14ac:dyDescent="0.5">
      <c r="A140" s="20">
        <f>'09'!$E$9</f>
        <v>0</v>
      </c>
      <c r="B140" s="20">
        <f>'09'!$E$8</f>
        <v>0</v>
      </c>
      <c r="C140" s="19">
        <v>45901</v>
      </c>
      <c r="D140" s="20" t="s">
        <v>77</v>
      </c>
      <c r="E140" s="18" t="s">
        <v>23</v>
      </c>
      <c r="F140" s="21">
        <f>'09'!H54</f>
        <v>0</v>
      </c>
    </row>
    <row r="141" spans="1:6" x14ac:dyDescent="0.5">
      <c r="A141" s="20">
        <f>'09'!$E$9</f>
        <v>0</v>
      </c>
      <c r="B141" s="20">
        <f>'09'!$E$8</f>
        <v>0</v>
      </c>
      <c r="C141" s="19">
        <v>45901</v>
      </c>
      <c r="D141" s="20" t="s">
        <v>77</v>
      </c>
      <c r="E141" s="18" t="s">
        <v>24</v>
      </c>
      <c r="F141" s="21">
        <f>'09'!H55</f>
        <v>0</v>
      </c>
    </row>
    <row r="142" spans="1:6" x14ac:dyDescent="0.5">
      <c r="A142" s="20">
        <f>'09'!$E$9</f>
        <v>0</v>
      </c>
      <c r="B142" s="20">
        <f>'09'!$E$8</f>
        <v>0</v>
      </c>
      <c r="C142" s="19">
        <v>45901</v>
      </c>
      <c r="D142" s="20" t="s">
        <v>77</v>
      </c>
      <c r="E142" s="18" t="s">
        <v>25</v>
      </c>
      <c r="F142" s="21">
        <f>'09'!H56</f>
        <v>0</v>
      </c>
    </row>
    <row r="143" spans="1:6" x14ac:dyDescent="0.5">
      <c r="A143" s="20">
        <f>'09'!$E$9</f>
        <v>0</v>
      </c>
      <c r="B143" s="20">
        <f>'09'!$E$8</f>
        <v>0</v>
      </c>
      <c r="C143" s="19">
        <v>45901</v>
      </c>
      <c r="D143" s="20" t="s">
        <v>77</v>
      </c>
      <c r="E143" s="18" t="s">
        <v>26</v>
      </c>
      <c r="F143" s="21">
        <f>'09'!H57</f>
        <v>0</v>
      </c>
    </row>
    <row r="144" spans="1:6" x14ac:dyDescent="0.5">
      <c r="A144" s="20">
        <f>'09'!$E$9</f>
        <v>0</v>
      </c>
      <c r="B144" s="20">
        <f>'09'!$E$8</f>
        <v>0</v>
      </c>
      <c r="C144" s="19">
        <v>45901</v>
      </c>
      <c r="D144" s="20" t="s">
        <v>77</v>
      </c>
      <c r="E144" s="18" t="s">
        <v>27</v>
      </c>
      <c r="F144" s="21">
        <f>'09'!H58</f>
        <v>0</v>
      </c>
    </row>
    <row r="145" spans="1:6" x14ac:dyDescent="0.5">
      <c r="A145" s="20">
        <f>'09'!$E$9</f>
        <v>0</v>
      </c>
      <c r="B145" s="20">
        <f>'09'!$E$8</f>
        <v>0</v>
      </c>
      <c r="C145" s="19">
        <v>45901</v>
      </c>
      <c r="D145" s="20" t="s">
        <v>77</v>
      </c>
      <c r="E145" s="18" t="s">
        <v>28</v>
      </c>
      <c r="F145" s="21">
        <f>'09'!H59</f>
        <v>0</v>
      </c>
    </row>
    <row r="146" spans="1:6" x14ac:dyDescent="0.5">
      <c r="A146" s="20">
        <f>'09'!$E$9</f>
        <v>0</v>
      </c>
      <c r="B146" s="20">
        <f>'09'!$E$8</f>
        <v>0</v>
      </c>
      <c r="C146" s="19">
        <v>45901</v>
      </c>
      <c r="D146" s="20" t="s">
        <v>77</v>
      </c>
      <c r="E146" s="18" t="s">
        <v>29</v>
      </c>
      <c r="F146" s="21">
        <f>'09'!H60</f>
        <v>0</v>
      </c>
    </row>
    <row r="147" spans="1:6" x14ac:dyDescent="0.5">
      <c r="A147" s="20">
        <f>'10'!$E$9</f>
        <v>0</v>
      </c>
      <c r="B147" s="20">
        <f>'10'!$E$8</f>
        <v>0</v>
      </c>
      <c r="C147" s="19">
        <v>45931</v>
      </c>
      <c r="D147" s="20" t="s">
        <v>76</v>
      </c>
      <c r="E147" s="18" t="s">
        <v>69</v>
      </c>
      <c r="F147" s="21">
        <f>'10'!$D$53</f>
        <v>0</v>
      </c>
    </row>
    <row r="148" spans="1:6" x14ac:dyDescent="0.5">
      <c r="A148" s="20">
        <f>'10'!$E$9</f>
        <v>0</v>
      </c>
      <c r="B148" s="20">
        <f>'10'!$E$8</f>
        <v>0</v>
      </c>
      <c r="C148" s="19">
        <v>45931</v>
      </c>
      <c r="D148" s="20" t="s">
        <v>76</v>
      </c>
      <c r="E148" s="18" t="s">
        <v>68</v>
      </c>
      <c r="F148" s="21">
        <f>'10'!$D$54</f>
        <v>0</v>
      </c>
    </row>
    <row r="149" spans="1:6" x14ac:dyDescent="0.5">
      <c r="A149" s="20">
        <f>'10'!$E$9</f>
        <v>0</v>
      </c>
      <c r="B149" s="20">
        <f>'10'!$E$8</f>
        <v>0</v>
      </c>
      <c r="C149" s="19">
        <v>45931</v>
      </c>
      <c r="D149" s="20" t="s">
        <v>76</v>
      </c>
      <c r="E149" s="18" t="s">
        <v>70</v>
      </c>
      <c r="F149" s="21">
        <f>'10'!$D$55</f>
        <v>0</v>
      </c>
    </row>
    <row r="150" spans="1:6" x14ac:dyDescent="0.5">
      <c r="A150" s="20">
        <f>'10'!$E$9</f>
        <v>0</v>
      </c>
      <c r="B150" s="20">
        <f>'10'!$E$8</f>
        <v>0</v>
      </c>
      <c r="C150" s="19">
        <v>45931</v>
      </c>
      <c r="D150" s="20" t="s">
        <v>76</v>
      </c>
      <c r="E150" s="18" t="s">
        <v>71</v>
      </c>
      <c r="F150" s="21">
        <f>'10'!$D$56</f>
        <v>0</v>
      </c>
    </row>
    <row r="151" spans="1:6" x14ac:dyDescent="0.5">
      <c r="A151" s="20">
        <f>'10'!$E$9</f>
        <v>0</v>
      </c>
      <c r="B151" s="20">
        <f>'10'!$E$8</f>
        <v>0</v>
      </c>
      <c r="C151" s="19">
        <v>45931</v>
      </c>
      <c r="D151" s="20" t="s">
        <v>76</v>
      </c>
      <c r="E151" s="18" t="s">
        <v>72</v>
      </c>
      <c r="F151" s="21">
        <f>'10'!$D$57</f>
        <v>0</v>
      </c>
    </row>
    <row r="152" spans="1:6" x14ac:dyDescent="0.5">
      <c r="A152" s="20">
        <f>'10'!$E$9</f>
        <v>0</v>
      </c>
      <c r="B152" s="20">
        <f>'10'!$E$8</f>
        <v>0</v>
      </c>
      <c r="C152" s="19">
        <v>45931</v>
      </c>
      <c r="D152" s="20" t="s">
        <v>76</v>
      </c>
      <c r="E152" s="18" t="s">
        <v>73</v>
      </c>
      <c r="F152" s="21">
        <f>'10'!$D$58</f>
        <v>0</v>
      </c>
    </row>
    <row r="153" spans="1:6" x14ac:dyDescent="0.5">
      <c r="A153" s="20">
        <f>'10'!$E$9</f>
        <v>0</v>
      </c>
      <c r="B153" s="20">
        <f>'10'!$E$8</f>
        <v>0</v>
      </c>
      <c r="C153" s="19">
        <v>45931</v>
      </c>
      <c r="D153" s="20" t="s">
        <v>76</v>
      </c>
      <c r="E153" s="18" t="s">
        <v>74</v>
      </c>
      <c r="F153" s="21">
        <f>'10'!$D$59</f>
        <v>0</v>
      </c>
    </row>
    <row r="154" spans="1:6" x14ac:dyDescent="0.5">
      <c r="A154" s="20">
        <f>'10'!$E$9</f>
        <v>0</v>
      </c>
      <c r="B154" s="20">
        <f>'10'!$E$8</f>
        <v>0</v>
      </c>
      <c r="C154" s="19">
        <v>45931</v>
      </c>
      <c r="D154" s="20" t="s">
        <v>76</v>
      </c>
      <c r="E154" s="18" t="s">
        <v>19</v>
      </c>
      <c r="F154" s="21">
        <f>'10'!$D$60</f>
        <v>0</v>
      </c>
    </row>
    <row r="155" spans="1:6" x14ac:dyDescent="0.5">
      <c r="A155" s="20">
        <f>'10'!$E$9</f>
        <v>0</v>
      </c>
      <c r="B155" s="20">
        <f>'10'!$E$8</f>
        <v>0</v>
      </c>
      <c r="C155" s="19">
        <v>45931</v>
      </c>
      <c r="D155" s="20" t="s">
        <v>77</v>
      </c>
      <c r="E155" s="18" t="s">
        <v>22</v>
      </c>
      <c r="F155" s="21">
        <f>'10'!H53</f>
        <v>0</v>
      </c>
    </row>
    <row r="156" spans="1:6" x14ac:dyDescent="0.5">
      <c r="A156" s="20">
        <f>'10'!$E$9</f>
        <v>0</v>
      </c>
      <c r="B156" s="20">
        <f>'10'!$E$8</f>
        <v>0</v>
      </c>
      <c r="C156" s="19">
        <v>45931</v>
      </c>
      <c r="D156" s="20" t="s">
        <v>77</v>
      </c>
      <c r="E156" s="18" t="s">
        <v>23</v>
      </c>
      <c r="F156" s="21">
        <f>'10'!H54</f>
        <v>0</v>
      </c>
    </row>
    <row r="157" spans="1:6" x14ac:dyDescent="0.5">
      <c r="A157" s="20">
        <f>'10'!$E$9</f>
        <v>0</v>
      </c>
      <c r="B157" s="20">
        <f>'10'!$E$8</f>
        <v>0</v>
      </c>
      <c r="C157" s="19">
        <v>45931</v>
      </c>
      <c r="D157" s="20" t="s">
        <v>77</v>
      </c>
      <c r="E157" s="18" t="s">
        <v>24</v>
      </c>
      <c r="F157" s="21">
        <f>'10'!H55</f>
        <v>0</v>
      </c>
    </row>
    <row r="158" spans="1:6" x14ac:dyDescent="0.5">
      <c r="A158" s="20">
        <f>'10'!$E$9</f>
        <v>0</v>
      </c>
      <c r="B158" s="20">
        <f>'10'!$E$8</f>
        <v>0</v>
      </c>
      <c r="C158" s="19">
        <v>45931</v>
      </c>
      <c r="D158" s="20" t="s">
        <v>77</v>
      </c>
      <c r="E158" s="18" t="s">
        <v>25</v>
      </c>
      <c r="F158" s="21">
        <f>'10'!H56</f>
        <v>0</v>
      </c>
    </row>
    <row r="159" spans="1:6" x14ac:dyDescent="0.5">
      <c r="A159" s="20">
        <f>'10'!$E$9</f>
        <v>0</v>
      </c>
      <c r="B159" s="20">
        <f>'10'!$E$8</f>
        <v>0</v>
      </c>
      <c r="C159" s="19">
        <v>45931</v>
      </c>
      <c r="D159" s="20" t="s">
        <v>77</v>
      </c>
      <c r="E159" s="18" t="s">
        <v>26</v>
      </c>
      <c r="F159" s="21">
        <f>'10'!H57</f>
        <v>0</v>
      </c>
    </row>
    <row r="160" spans="1:6" x14ac:dyDescent="0.5">
      <c r="A160" s="20">
        <f>'10'!$E$9</f>
        <v>0</v>
      </c>
      <c r="B160" s="20">
        <f>'10'!$E$8</f>
        <v>0</v>
      </c>
      <c r="C160" s="19">
        <v>45931</v>
      </c>
      <c r="D160" s="20" t="s">
        <v>77</v>
      </c>
      <c r="E160" s="18" t="s">
        <v>27</v>
      </c>
      <c r="F160" s="21">
        <f>'10'!H58</f>
        <v>0</v>
      </c>
    </row>
    <row r="161" spans="1:6" x14ac:dyDescent="0.5">
      <c r="A161" s="20">
        <f>'10'!$E$9</f>
        <v>0</v>
      </c>
      <c r="B161" s="20">
        <f>'10'!$E$8</f>
        <v>0</v>
      </c>
      <c r="C161" s="19">
        <v>45931</v>
      </c>
      <c r="D161" s="20" t="s">
        <v>77</v>
      </c>
      <c r="E161" s="18" t="s">
        <v>28</v>
      </c>
      <c r="F161" s="21">
        <f>'10'!H59</f>
        <v>0</v>
      </c>
    </row>
    <row r="162" spans="1:6" x14ac:dyDescent="0.5">
      <c r="A162" s="20">
        <f>'10'!$E$9</f>
        <v>0</v>
      </c>
      <c r="B162" s="20">
        <f>'10'!$E$8</f>
        <v>0</v>
      </c>
      <c r="C162" s="19">
        <v>45931</v>
      </c>
      <c r="D162" s="20" t="s">
        <v>77</v>
      </c>
      <c r="E162" s="18" t="s">
        <v>29</v>
      </c>
      <c r="F162" s="21">
        <f>'10'!H60</f>
        <v>0</v>
      </c>
    </row>
    <row r="163" spans="1:6" x14ac:dyDescent="0.5">
      <c r="A163" s="20">
        <f>'11'!$E$9</f>
        <v>0</v>
      </c>
      <c r="B163" s="20">
        <f>'11'!$E$8</f>
        <v>0</v>
      </c>
      <c r="C163" s="19">
        <v>45962</v>
      </c>
      <c r="D163" s="20" t="s">
        <v>76</v>
      </c>
      <c r="E163" s="18" t="s">
        <v>69</v>
      </c>
      <c r="F163" s="21">
        <f>'11'!$D$53</f>
        <v>0</v>
      </c>
    </row>
    <row r="164" spans="1:6" x14ac:dyDescent="0.5">
      <c r="A164" s="20">
        <f>'11'!$E$9</f>
        <v>0</v>
      </c>
      <c r="B164" s="20">
        <f>'11'!$E$8</f>
        <v>0</v>
      </c>
      <c r="C164" s="19">
        <v>45962</v>
      </c>
      <c r="D164" s="20" t="s">
        <v>76</v>
      </c>
      <c r="E164" s="18" t="s">
        <v>68</v>
      </c>
      <c r="F164" s="21">
        <f>'11'!$D$54</f>
        <v>0</v>
      </c>
    </row>
    <row r="165" spans="1:6" x14ac:dyDescent="0.5">
      <c r="A165" s="20">
        <f>'11'!$E$9</f>
        <v>0</v>
      </c>
      <c r="B165" s="20">
        <f>'11'!$E$8</f>
        <v>0</v>
      </c>
      <c r="C165" s="19">
        <v>45962</v>
      </c>
      <c r="D165" s="20" t="s">
        <v>76</v>
      </c>
      <c r="E165" s="18" t="s">
        <v>70</v>
      </c>
      <c r="F165" s="21">
        <f>'11'!$D$55</f>
        <v>0</v>
      </c>
    </row>
    <row r="166" spans="1:6" x14ac:dyDescent="0.5">
      <c r="A166" s="20">
        <f>'11'!$E$9</f>
        <v>0</v>
      </c>
      <c r="B166" s="20">
        <f>'11'!$E$8</f>
        <v>0</v>
      </c>
      <c r="C166" s="19">
        <v>45962</v>
      </c>
      <c r="D166" s="20" t="s">
        <v>76</v>
      </c>
      <c r="E166" s="18" t="s">
        <v>71</v>
      </c>
      <c r="F166" s="21">
        <f>'11'!$D$56</f>
        <v>0</v>
      </c>
    </row>
    <row r="167" spans="1:6" x14ac:dyDescent="0.5">
      <c r="A167" s="20">
        <f>'11'!$E$9</f>
        <v>0</v>
      </c>
      <c r="B167" s="20">
        <f>'11'!$E$8</f>
        <v>0</v>
      </c>
      <c r="C167" s="19">
        <v>45962</v>
      </c>
      <c r="D167" s="20" t="s">
        <v>76</v>
      </c>
      <c r="E167" s="18" t="s">
        <v>72</v>
      </c>
      <c r="F167" s="21">
        <f>'11'!$D$57</f>
        <v>0</v>
      </c>
    </row>
    <row r="168" spans="1:6" x14ac:dyDescent="0.5">
      <c r="A168" s="20">
        <f>'11'!$E$9</f>
        <v>0</v>
      </c>
      <c r="B168" s="20">
        <f>'11'!$E$8</f>
        <v>0</v>
      </c>
      <c r="C168" s="19">
        <v>45962</v>
      </c>
      <c r="D168" s="20" t="s">
        <v>76</v>
      </c>
      <c r="E168" s="18" t="s">
        <v>73</v>
      </c>
      <c r="F168" s="21">
        <f>'11'!$D$58</f>
        <v>0</v>
      </c>
    </row>
    <row r="169" spans="1:6" x14ac:dyDescent="0.5">
      <c r="A169" s="20">
        <f>'11'!$E$9</f>
        <v>0</v>
      </c>
      <c r="B169" s="20">
        <f>'11'!$E$8</f>
        <v>0</v>
      </c>
      <c r="C169" s="19">
        <v>45962</v>
      </c>
      <c r="D169" s="20" t="s">
        <v>76</v>
      </c>
      <c r="E169" s="18" t="s">
        <v>74</v>
      </c>
      <c r="F169" s="21">
        <f>'11'!$D$59</f>
        <v>0</v>
      </c>
    </row>
    <row r="170" spans="1:6" x14ac:dyDescent="0.5">
      <c r="A170" s="20">
        <f>'11'!$E$9</f>
        <v>0</v>
      </c>
      <c r="B170" s="20">
        <f>'11'!$E$8</f>
        <v>0</v>
      </c>
      <c r="C170" s="19">
        <v>45962</v>
      </c>
      <c r="D170" s="20" t="s">
        <v>76</v>
      </c>
      <c r="E170" s="18" t="s">
        <v>19</v>
      </c>
      <c r="F170" s="21">
        <f>'11'!$D$60</f>
        <v>0</v>
      </c>
    </row>
    <row r="171" spans="1:6" x14ac:dyDescent="0.5">
      <c r="A171" s="20">
        <f>'11'!$E$9</f>
        <v>0</v>
      </c>
      <c r="B171" s="20">
        <f>'11'!$E$8</f>
        <v>0</v>
      </c>
      <c r="C171" s="19">
        <v>45962</v>
      </c>
      <c r="D171" s="20" t="s">
        <v>77</v>
      </c>
      <c r="E171" s="18" t="s">
        <v>22</v>
      </c>
      <c r="F171" s="21">
        <f>'11'!H53</f>
        <v>0</v>
      </c>
    </row>
    <row r="172" spans="1:6" x14ac:dyDescent="0.5">
      <c r="A172" s="20">
        <f>'11'!$E$9</f>
        <v>0</v>
      </c>
      <c r="B172" s="20">
        <f>'11'!$E$8</f>
        <v>0</v>
      </c>
      <c r="C172" s="19">
        <v>45962</v>
      </c>
      <c r="D172" s="20" t="s">
        <v>77</v>
      </c>
      <c r="E172" s="18" t="s">
        <v>23</v>
      </c>
      <c r="F172" s="21">
        <f>'11'!H54</f>
        <v>0</v>
      </c>
    </row>
    <row r="173" spans="1:6" x14ac:dyDescent="0.5">
      <c r="A173" s="20">
        <f>'11'!$E$9</f>
        <v>0</v>
      </c>
      <c r="B173" s="20">
        <f>'11'!$E$8</f>
        <v>0</v>
      </c>
      <c r="C173" s="19">
        <v>45962</v>
      </c>
      <c r="D173" s="20" t="s">
        <v>77</v>
      </c>
      <c r="E173" s="18" t="s">
        <v>24</v>
      </c>
      <c r="F173" s="21">
        <f>'11'!H55</f>
        <v>0</v>
      </c>
    </row>
    <row r="174" spans="1:6" x14ac:dyDescent="0.5">
      <c r="A174" s="20">
        <f>'11'!$E$9</f>
        <v>0</v>
      </c>
      <c r="B174" s="20">
        <f>'11'!$E$8</f>
        <v>0</v>
      </c>
      <c r="C174" s="19">
        <v>45962</v>
      </c>
      <c r="D174" s="20" t="s">
        <v>77</v>
      </c>
      <c r="E174" s="18" t="s">
        <v>25</v>
      </c>
      <c r="F174" s="21">
        <f>'11'!H56</f>
        <v>0</v>
      </c>
    </row>
    <row r="175" spans="1:6" x14ac:dyDescent="0.5">
      <c r="A175" s="20">
        <f>'11'!$E$9</f>
        <v>0</v>
      </c>
      <c r="B175" s="20">
        <f>'11'!$E$8</f>
        <v>0</v>
      </c>
      <c r="C175" s="19">
        <v>45962</v>
      </c>
      <c r="D175" s="20" t="s">
        <v>77</v>
      </c>
      <c r="E175" s="18" t="s">
        <v>26</v>
      </c>
      <c r="F175" s="21">
        <f>'11'!H57</f>
        <v>0</v>
      </c>
    </row>
    <row r="176" spans="1:6" x14ac:dyDescent="0.5">
      <c r="A176" s="20">
        <f>'11'!$E$9</f>
        <v>0</v>
      </c>
      <c r="B176" s="20">
        <f>'11'!$E$8</f>
        <v>0</v>
      </c>
      <c r="C176" s="19">
        <v>45962</v>
      </c>
      <c r="D176" s="20" t="s">
        <v>77</v>
      </c>
      <c r="E176" s="18" t="s">
        <v>27</v>
      </c>
      <c r="F176" s="21">
        <f>'11'!H58</f>
        <v>0</v>
      </c>
    </row>
    <row r="177" spans="1:6" x14ac:dyDescent="0.5">
      <c r="A177" s="20">
        <f>'11'!$E$9</f>
        <v>0</v>
      </c>
      <c r="B177" s="20">
        <f>'11'!$E$8</f>
        <v>0</v>
      </c>
      <c r="C177" s="19">
        <v>45962</v>
      </c>
      <c r="D177" s="20" t="s">
        <v>77</v>
      </c>
      <c r="E177" s="18" t="s">
        <v>28</v>
      </c>
      <c r="F177" s="21">
        <f>'11'!H59</f>
        <v>0</v>
      </c>
    </row>
    <row r="178" spans="1:6" x14ac:dyDescent="0.5">
      <c r="A178" s="20">
        <f>'11'!$E$9</f>
        <v>0</v>
      </c>
      <c r="B178" s="20">
        <f>'11'!$E$8</f>
        <v>0</v>
      </c>
      <c r="C178" s="19">
        <v>45962</v>
      </c>
      <c r="D178" s="20" t="s">
        <v>77</v>
      </c>
      <c r="E178" s="18" t="s">
        <v>29</v>
      </c>
      <c r="F178" s="21">
        <f>'11'!H60</f>
        <v>0</v>
      </c>
    </row>
    <row r="179" spans="1:6" x14ac:dyDescent="0.5">
      <c r="A179" s="20">
        <f>'12'!$E$9</f>
        <v>0</v>
      </c>
      <c r="B179" s="20">
        <f>'12'!$E$8</f>
        <v>0</v>
      </c>
      <c r="C179" s="19">
        <v>45992</v>
      </c>
      <c r="D179" s="20" t="s">
        <v>76</v>
      </c>
      <c r="E179" s="18" t="s">
        <v>69</v>
      </c>
      <c r="F179" s="21">
        <f>'12'!$D$53</f>
        <v>0</v>
      </c>
    </row>
    <row r="180" spans="1:6" x14ac:dyDescent="0.5">
      <c r="A180" s="20">
        <f>'12'!$E$9</f>
        <v>0</v>
      </c>
      <c r="B180" s="20">
        <f>'12'!$E$8</f>
        <v>0</v>
      </c>
      <c r="C180" s="19">
        <v>45992</v>
      </c>
      <c r="D180" s="20" t="s">
        <v>76</v>
      </c>
      <c r="E180" s="18" t="s">
        <v>68</v>
      </c>
      <c r="F180" s="21">
        <f>'12'!$D$54</f>
        <v>0</v>
      </c>
    </row>
    <row r="181" spans="1:6" x14ac:dyDescent="0.5">
      <c r="A181" s="20">
        <f>'12'!$E$9</f>
        <v>0</v>
      </c>
      <c r="B181" s="20">
        <f>'12'!$E$8</f>
        <v>0</v>
      </c>
      <c r="C181" s="19">
        <v>45992</v>
      </c>
      <c r="D181" s="20" t="s">
        <v>76</v>
      </c>
      <c r="E181" s="18" t="s">
        <v>70</v>
      </c>
      <c r="F181" s="21">
        <f>'12'!$D$55</f>
        <v>0</v>
      </c>
    </row>
    <row r="182" spans="1:6" x14ac:dyDescent="0.5">
      <c r="A182" s="20">
        <f>'12'!$E$9</f>
        <v>0</v>
      </c>
      <c r="B182" s="20">
        <f>'12'!$E$8</f>
        <v>0</v>
      </c>
      <c r="C182" s="19">
        <v>45992</v>
      </c>
      <c r="D182" s="20" t="s">
        <v>76</v>
      </c>
      <c r="E182" s="18" t="s">
        <v>71</v>
      </c>
      <c r="F182" s="21">
        <f>'12'!$D$56</f>
        <v>0</v>
      </c>
    </row>
    <row r="183" spans="1:6" x14ac:dyDescent="0.5">
      <c r="A183" s="20">
        <f>'12'!$E$9</f>
        <v>0</v>
      </c>
      <c r="B183" s="20">
        <f>'12'!$E$8</f>
        <v>0</v>
      </c>
      <c r="C183" s="19">
        <v>45992</v>
      </c>
      <c r="D183" s="20" t="s">
        <v>76</v>
      </c>
      <c r="E183" s="18" t="s">
        <v>72</v>
      </c>
      <c r="F183" s="21">
        <f>'12'!$D$57</f>
        <v>0</v>
      </c>
    </row>
    <row r="184" spans="1:6" x14ac:dyDescent="0.5">
      <c r="A184" s="20">
        <f>'12'!$E$9</f>
        <v>0</v>
      </c>
      <c r="B184" s="20">
        <f>'12'!$E$8</f>
        <v>0</v>
      </c>
      <c r="C184" s="19">
        <v>45992</v>
      </c>
      <c r="D184" s="20" t="s">
        <v>76</v>
      </c>
      <c r="E184" s="18" t="s">
        <v>73</v>
      </c>
      <c r="F184" s="21">
        <f>'12'!$D$58</f>
        <v>0</v>
      </c>
    </row>
    <row r="185" spans="1:6" x14ac:dyDescent="0.5">
      <c r="A185" s="20">
        <f>'12'!$E$9</f>
        <v>0</v>
      </c>
      <c r="B185" s="20">
        <f>'12'!$E$8</f>
        <v>0</v>
      </c>
      <c r="C185" s="19">
        <v>45992</v>
      </c>
      <c r="D185" s="20" t="s">
        <v>76</v>
      </c>
      <c r="E185" s="18" t="s">
        <v>74</v>
      </c>
      <c r="F185" s="21">
        <f>'12'!$D$59</f>
        <v>0</v>
      </c>
    </row>
    <row r="186" spans="1:6" x14ac:dyDescent="0.5">
      <c r="A186" s="20">
        <f>'12'!$E$9</f>
        <v>0</v>
      </c>
      <c r="B186" s="20">
        <f>'12'!$E$8</f>
        <v>0</v>
      </c>
      <c r="C186" s="19">
        <v>45992</v>
      </c>
      <c r="D186" s="20" t="s">
        <v>76</v>
      </c>
      <c r="E186" s="18" t="s">
        <v>19</v>
      </c>
      <c r="F186" s="21">
        <f>'12'!$D$60</f>
        <v>0</v>
      </c>
    </row>
    <row r="187" spans="1:6" x14ac:dyDescent="0.5">
      <c r="A187" s="20">
        <f>'12'!$E$9</f>
        <v>0</v>
      </c>
      <c r="B187" s="20">
        <f>'12'!$E$8</f>
        <v>0</v>
      </c>
      <c r="C187" s="19">
        <v>45992</v>
      </c>
      <c r="D187" s="20" t="s">
        <v>77</v>
      </c>
      <c r="E187" s="18" t="s">
        <v>22</v>
      </c>
      <c r="F187" s="21">
        <f>'12'!H53</f>
        <v>0</v>
      </c>
    </row>
    <row r="188" spans="1:6" x14ac:dyDescent="0.5">
      <c r="A188" s="20">
        <f>'12'!$E$9</f>
        <v>0</v>
      </c>
      <c r="B188" s="20">
        <f>'12'!$E$8</f>
        <v>0</v>
      </c>
      <c r="C188" s="19">
        <v>45992</v>
      </c>
      <c r="D188" s="20" t="s">
        <v>77</v>
      </c>
      <c r="E188" s="18" t="s">
        <v>23</v>
      </c>
      <c r="F188" s="21">
        <f>'12'!H54</f>
        <v>0</v>
      </c>
    </row>
    <row r="189" spans="1:6" x14ac:dyDescent="0.5">
      <c r="A189" s="20">
        <f>'12'!$E$9</f>
        <v>0</v>
      </c>
      <c r="B189" s="20">
        <f>'12'!$E$8</f>
        <v>0</v>
      </c>
      <c r="C189" s="19">
        <v>45992</v>
      </c>
      <c r="D189" s="20" t="s">
        <v>77</v>
      </c>
      <c r="E189" s="18" t="s">
        <v>24</v>
      </c>
      <c r="F189" s="21">
        <f>'12'!H55</f>
        <v>0</v>
      </c>
    </row>
    <row r="190" spans="1:6" x14ac:dyDescent="0.5">
      <c r="A190" s="20">
        <f>'12'!$E$9</f>
        <v>0</v>
      </c>
      <c r="B190" s="20">
        <f>'12'!$E$8</f>
        <v>0</v>
      </c>
      <c r="C190" s="19">
        <v>45992</v>
      </c>
      <c r="D190" s="20" t="s">
        <v>77</v>
      </c>
      <c r="E190" s="18" t="s">
        <v>25</v>
      </c>
      <c r="F190" s="21">
        <f>'12'!H56</f>
        <v>0</v>
      </c>
    </row>
    <row r="191" spans="1:6" x14ac:dyDescent="0.5">
      <c r="A191" s="20">
        <f>'12'!$E$9</f>
        <v>0</v>
      </c>
      <c r="B191" s="20">
        <f>'12'!$E$8</f>
        <v>0</v>
      </c>
      <c r="C191" s="19">
        <v>45992</v>
      </c>
      <c r="D191" s="20" t="s">
        <v>77</v>
      </c>
      <c r="E191" s="18" t="s">
        <v>26</v>
      </c>
      <c r="F191" s="21">
        <f>'12'!H57</f>
        <v>0</v>
      </c>
    </row>
    <row r="192" spans="1:6" x14ac:dyDescent="0.5">
      <c r="A192" s="20">
        <f>'12'!$E$9</f>
        <v>0</v>
      </c>
      <c r="B192" s="20">
        <f>'12'!$E$8</f>
        <v>0</v>
      </c>
      <c r="C192" s="19">
        <v>45992</v>
      </c>
      <c r="D192" s="20" t="s">
        <v>77</v>
      </c>
      <c r="E192" s="18" t="s">
        <v>27</v>
      </c>
      <c r="F192" s="21">
        <f>'12'!H58</f>
        <v>0</v>
      </c>
    </row>
    <row r="193" spans="1:6" x14ac:dyDescent="0.5">
      <c r="A193" s="20">
        <f>'12'!$E$9</f>
        <v>0</v>
      </c>
      <c r="B193" s="20">
        <f>'12'!$E$8</f>
        <v>0</v>
      </c>
      <c r="C193" s="19">
        <v>45992</v>
      </c>
      <c r="D193" s="20" t="s">
        <v>77</v>
      </c>
      <c r="E193" s="18" t="s">
        <v>28</v>
      </c>
      <c r="F193" s="21">
        <f>'12'!H59</f>
        <v>0</v>
      </c>
    </row>
    <row r="194" spans="1:6" x14ac:dyDescent="0.5">
      <c r="A194" s="20">
        <f>'12'!$E$9</f>
        <v>0</v>
      </c>
      <c r="B194" s="20">
        <f>'12'!$E$8</f>
        <v>0</v>
      </c>
      <c r="C194" s="19">
        <v>45992</v>
      </c>
      <c r="D194" s="20" t="s">
        <v>77</v>
      </c>
      <c r="E194" s="18" t="s">
        <v>29</v>
      </c>
      <c r="F194" s="21">
        <f>'12'!H60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pomocné!$A$2:$A$13</xm:f>
          </x14:formula1>
          <xm:sqref>C1:C1048576</xm:sqref>
        </x14:dataValidation>
        <x14:dataValidation type="list" allowBlank="1" showInputMessage="1" showErrorMessage="1">
          <x14:formula1>
            <xm:f>pomocné!$F$2:$F$17</xm:f>
          </x14:formula1>
          <xm:sqref>E1:E1048576</xm:sqref>
        </x14:dataValidation>
        <x14:dataValidation type="list" allowBlank="1" showInputMessage="1" showErrorMessage="1">
          <x14:formula1>
            <xm:f>pomocné!$E$2:$E$3</xm:f>
          </x14:formula1>
          <xm:sqref>D1:D1048576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5" sqref="B55"/>
    </sheetView>
  </sheetViews>
  <sheetFormatPr defaultColWidth="9.05859375" defaultRowHeight="14.35" x14ac:dyDescent="0.5"/>
  <cols>
    <col min="1" max="1" width="16" style="14" customWidth="1"/>
    <col min="2" max="2" width="30.05859375" style="14" customWidth="1"/>
    <col min="3" max="3" width="9.05859375" style="12"/>
    <col min="4" max="4" width="24.3515625" style="13" customWidth="1"/>
    <col min="5" max="5" width="9.05859375" style="15"/>
    <col min="6" max="16384" width="9.05859375" style="13"/>
  </cols>
  <sheetData>
    <row r="1" spans="1:5" ht="26.75" customHeight="1" x14ac:dyDescent="0.5">
      <c r="A1" s="126" t="s">
        <v>80</v>
      </c>
      <c r="B1" s="104"/>
      <c r="C1" s="23"/>
      <c r="D1" s="23"/>
      <c r="E1" s="23"/>
    </row>
    <row r="2" spans="1:5" ht="28.7" x14ac:dyDescent="0.5">
      <c r="A2" s="16" t="s">
        <v>52</v>
      </c>
      <c r="B2" s="16" t="s">
        <v>1</v>
      </c>
      <c r="C2" s="17" t="s">
        <v>58</v>
      </c>
      <c r="D2" s="17" t="s">
        <v>78</v>
      </c>
      <c r="E2" s="17" t="s">
        <v>57</v>
      </c>
    </row>
    <row r="3" spans="1:5" x14ac:dyDescent="0.5">
      <c r="A3" s="20">
        <f>'01'!$E$9</f>
        <v>0</v>
      </c>
      <c r="B3" s="20">
        <f>'01'!$E$8</f>
        <v>0</v>
      </c>
      <c r="C3" s="19">
        <v>45658</v>
      </c>
      <c r="D3" s="18" t="s">
        <v>31</v>
      </c>
      <c r="E3" s="21">
        <f>'01'!$D$74</f>
        <v>0</v>
      </c>
    </row>
    <row r="4" spans="1:5" x14ac:dyDescent="0.5">
      <c r="A4" s="20">
        <f>'01'!$E$9</f>
        <v>0</v>
      </c>
      <c r="B4" s="20">
        <f>'01'!$E$8</f>
        <v>0</v>
      </c>
      <c r="C4" s="19">
        <v>45658</v>
      </c>
      <c r="D4" s="18" t="s">
        <v>32</v>
      </c>
      <c r="E4" s="21">
        <f>'01'!$D$75</f>
        <v>0</v>
      </c>
    </row>
    <row r="5" spans="1:5" x14ac:dyDescent="0.5">
      <c r="A5" s="20">
        <f>'01'!$E$9</f>
        <v>0</v>
      </c>
      <c r="B5" s="20">
        <f>'01'!$E$8</f>
        <v>0</v>
      </c>
      <c r="C5" s="19">
        <v>45658</v>
      </c>
      <c r="D5" s="18" t="s">
        <v>33</v>
      </c>
      <c r="E5" s="21">
        <f>'01'!$D$76</f>
        <v>0</v>
      </c>
    </row>
    <row r="6" spans="1:5" x14ac:dyDescent="0.5">
      <c r="A6" s="20">
        <f>'01'!$E$9</f>
        <v>0</v>
      </c>
      <c r="B6" s="20">
        <f>'01'!$E$8</f>
        <v>0</v>
      </c>
      <c r="C6" s="19">
        <v>45658</v>
      </c>
      <c r="D6" s="18" t="s">
        <v>34</v>
      </c>
      <c r="E6" s="21">
        <f>'01'!$D$77</f>
        <v>0</v>
      </c>
    </row>
    <row r="7" spans="1:5" x14ac:dyDescent="0.5">
      <c r="A7" s="20">
        <f>'01'!$E$9</f>
        <v>0</v>
      </c>
      <c r="B7" s="20">
        <f>'01'!$E$8</f>
        <v>0</v>
      </c>
      <c r="C7" s="19">
        <v>45658</v>
      </c>
      <c r="D7" s="18" t="s">
        <v>35</v>
      </c>
      <c r="E7" s="21">
        <f>'01'!$D$78</f>
        <v>0</v>
      </c>
    </row>
    <row r="8" spans="1:5" x14ac:dyDescent="0.5">
      <c r="A8" s="20">
        <f>'02'!$E$9</f>
        <v>0</v>
      </c>
      <c r="B8" s="20">
        <f>'02'!$E$8</f>
        <v>0</v>
      </c>
      <c r="C8" s="19">
        <v>45689</v>
      </c>
      <c r="D8" s="18" t="s">
        <v>31</v>
      </c>
      <c r="E8" s="21">
        <f>'02'!$D$74</f>
        <v>0</v>
      </c>
    </row>
    <row r="9" spans="1:5" x14ac:dyDescent="0.5">
      <c r="A9" s="20">
        <f>'02'!$E$9</f>
        <v>0</v>
      </c>
      <c r="B9" s="20">
        <f>'02'!$E$8</f>
        <v>0</v>
      </c>
      <c r="C9" s="19">
        <v>45689</v>
      </c>
      <c r="D9" s="18" t="s">
        <v>32</v>
      </c>
      <c r="E9" s="21">
        <f>'02'!$D$75</f>
        <v>0</v>
      </c>
    </row>
    <row r="10" spans="1:5" x14ac:dyDescent="0.5">
      <c r="A10" s="20">
        <f>'02'!$E$9</f>
        <v>0</v>
      </c>
      <c r="B10" s="20">
        <f>'02'!$E$8</f>
        <v>0</v>
      </c>
      <c r="C10" s="19">
        <v>45689</v>
      </c>
      <c r="D10" s="18" t="s">
        <v>33</v>
      </c>
      <c r="E10" s="21">
        <f>'02'!$D$76</f>
        <v>0</v>
      </c>
    </row>
    <row r="11" spans="1:5" x14ac:dyDescent="0.5">
      <c r="A11" s="20">
        <f>'02'!$E$9</f>
        <v>0</v>
      </c>
      <c r="B11" s="20">
        <f>'02'!$E$8</f>
        <v>0</v>
      </c>
      <c r="C11" s="19">
        <v>45689</v>
      </c>
      <c r="D11" s="18" t="s">
        <v>34</v>
      </c>
      <c r="E11" s="21">
        <f>'02'!$D$77</f>
        <v>0</v>
      </c>
    </row>
    <row r="12" spans="1:5" x14ac:dyDescent="0.5">
      <c r="A12" s="20">
        <f>'02'!$E$9</f>
        <v>0</v>
      </c>
      <c r="B12" s="20">
        <f>'02'!$E$8</f>
        <v>0</v>
      </c>
      <c r="C12" s="19">
        <v>45689</v>
      </c>
      <c r="D12" s="18" t="s">
        <v>35</v>
      </c>
      <c r="E12" s="21">
        <f>'02'!$D$78</f>
        <v>0</v>
      </c>
    </row>
    <row r="13" spans="1:5" x14ac:dyDescent="0.5">
      <c r="A13" s="20">
        <f>'03'!$E$9</f>
        <v>0</v>
      </c>
      <c r="B13" s="20">
        <f>'03'!$E$8</f>
        <v>0</v>
      </c>
      <c r="C13" s="19">
        <v>45717</v>
      </c>
      <c r="D13" s="18" t="s">
        <v>31</v>
      </c>
      <c r="E13" s="21">
        <f>'03'!$D$74</f>
        <v>0</v>
      </c>
    </row>
    <row r="14" spans="1:5" x14ac:dyDescent="0.5">
      <c r="A14" s="20">
        <f>'03'!$E$9</f>
        <v>0</v>
      </c>
      <c r="B14" s="20">
        <f>'03'!$E$8</f>
        <v>0</v>
      </c>
      <c r="C14" s="19">
        <v>45717</v>
      </c>
      <c r="D14" s="18" t="s">
        <v>32</v>
      </c>
      <c r="E14" s="21">
        <f>'03'!$D$75</f>
        <v>0</v>
      </c>
    </row>
    <row r="15" spans="1:5" x14ac:dyDescent="0.5">
      <c r="A15" s="20">
        <f>'03'!$E$9</f>
        <v>0</v>
      </c>
      <c r="B15" s="20">
        <f>'03'!$E$8</f>
        <v>0</v>
      </c>
      <c r="C15" s="19">
        <v>45717</v>
      </c>
      <c r="D15" s="18" t="s">
        <v>33</v>
      </c>
      <c r="E15" s="21">
        <f>'03'!$D$76</f>
        <v>0</v>
      </c>
    </row>
    <row r="16" spans="1:5" x14ac:dyDescent="0.5">
      <c r="A16" s="20">
        <f>'03'!$E$9</f>
        <v>0</v>
      </c>
      <c r="B16" s="20">
        <f>'03'!$E$8</f>
        <v>0</v>
      </c>
      <c r="C16" s="19">
        <v>45717</v>
      </c>
      <c r="D16" s="18" t="s">
        <v>34</v>
      </c>
      <c r="E16" s="21">
        <f>'03'!$D$77</f>
        <v>0</v>
      </c>
    </row>
    <row r="17" spans="1:5" x14ac:dyDescent="0.5">
      <c r="A17" s="20">
        <f>'03'!$E$9</f>
        <v>0</v>
      </c>
      <c r="B17" s="20">
        <f>'03'!$E$8</f>
        <v>0</v>
      </c>
      <c r="C17" s="19">
        <v>45717</v>
      </c>
      <c r="D17" s="18" t="s">
        <v>35</v>
      </c>
      <c r="E17" s="21">
        <f>'03'!$D$78</f>
        <v>0</v>
      </c>
    </row>
    <row r="18" spans="1:5" x14ac:dyDescent="0.5">
      <c r="A18" s="20">
        <f>'04'!$E$9</f>
        <v>0</v>
      </c>
      <c r="B18" s="20">
        <f>'04'!$E$8</f>
        <v>0</v>
      </c>
      <c r="C18" s="19">
        <v>45748</v>
      </c>
      <c r="D18" s="18" t="s">
        <v>31</v>
      </c>
      <c r="E18" s="21">
        <f>'04'!$D$74</f>
        <v>0</v>
      </c>
    </row>
    <row r="19" spans="1:5" x14ac:dyDescent="0.5">
      <c r="A19" s="20">
        <f>'04'!$E$9</f>
        <v>0</v>
      </c>
      <c r="B19" s="20">
        <f>'04'!$E$8</f>
        <v>0</v>
      </c>
      <c r="C19" s="19">
        <v>45748</v>
      </c>
      <c r="D19" s="18" t="s">
        <v>32</v>
      </c>
      <c r="E19" s="21">
        <f>'04'!$D$75</f>
        <v>0</v>
      </c>
    </row>
    <row r="20" spans="1:5" x14ac:dyDescent="0.5">
      <c r="A20" s="20">
        <f>'04'!$E$9</f>
        <v>0</v>
      </c>
      <c r="B20" s="20">
        <f>'04'!$E$8</f>
        <v>0</v>
      </c>
      <c r="C20" s="19">
        <v>45748</v>
      </c>
      <c r="D20" s="18" t="s">
        <v>33</v>
      </c>
      <c r="E20" s="21">
        <f>'04'!$D$76</f>
        <v>0</v>
      </c>
    </row>
    <row r="21" spans="1:5" x14ac:dyDescent="0.5">
      <c r="A21" s="20">
        <f>'04'!$E$9</f>
        <v>0</v>
      </c>
      <c r="B21" s="20">
        <f>'04'!$E$8</f>
        <v>0</v>
      </c>
      <c r="C21" s="19">
        <v>45748</v>
      </c>
      <c r="D21" s="18" t="s">
        <v>34</v>
      </c>
      <c r="E21" s="21">
        <f>'04'!$D$77</f>
        <v>0</v>
      </c>
    </row>
    <row r="22" spans="1:5" x14ac:dyDescent="0.5">
      <c r="A22" s="20">
        <f>'04'!$E$9</f>
        <v>0</v>
      </c>
      <c r="B22" s="20">
        <f>'04'!$E$8</f>
        <v>0</v>
      </c>
      <c r="C22" s="19">
        <v>45748</v>
      </c>
      <c r="D22" s="18" t="s">
        <v>35</v>
      </c>
      <c r="E22" s="21">
        <f>'04'!$D$78</f>
        <v>0</v>
      </c>
    </row>
    <row r="23" spans="1:5" x14ac:dyDescent="0.5">
      <c r="A23" s="20">
        <f>'05'!$E$9</f>
        <v>0</v>
      </c>
      <c r="B23" s="20">
        <f>'05'!$E$8</f>
        <v>0</v>
      </c>
      <c r="C23" s="19">
        <v>45778</v>
      </c>
      <c r="D23" s="18" t="s">
        <v>31</v>
      </c>
      <c r="E23" s="21">
        <f>'05'!$D$74</f>
        <v>0</v>
      </c>
    </row>
    <row r="24" spans="1:5" x14ac:dyDescent="0.5">
      <c r="A24" s="20">
        <f>'05'!$E$9</f>
        <v>0</v>
      </c>
      <c r="B24" s="20">
        <f>'05'!$E$8</f>
        <v>0</v>
      </c>
      <c r="C24" s="19">
        <v>45778</v>
      </c>
      <c r="D24" s="18" t="s">
        <v>32</v>
      </c>
      <c r="E24" s="21">
        <f>'05'!$D$75</f>
        <v>0</v>
      </c>
    </row>
    <row r="25" spans="1:5" x14ac:dyDescent="0.5">
      <c r="A25" s="20">
        <f>'05'!$E$9</f>
        <v>0</v>
      </c>
      <c r="B25" s="20">
        <f>'05'!$E$8</f>
        <v>0</v>
      </c>
      <c r="C25" s="19">
        <v>45778</v>
      </c>
      <c r="D25" s="18" t="s">
        <v>33</v>
      </c>
      <c r="E25" s="21">
        <f>'05'!$D$76</f>
        <v>0</v>
      </c>
    </row>
    <row r="26" spans="1:5" x14ac:dyDescent="0.5">
      <c r="A26" s="20">
        <f>'05'!$E$9</f>
        <v>0</v>
      </c>
      <c r="B26" s="20">
        <f>'05'!$E$8</f>
        <v>0</v>
      </c>
      <c r="C26" s="19">
        <v>45778</v>
      </c>
      <c r="D26" s="18" t="s">
        <v>34</v>
      </c>
      <c r="E26" s="21">
        <f>'05'!$D$77</f>
        <v>0</v>
      </c>
    </row>
    <row r="27" spans="1:5" x14ac:dyDescent="0.5">
      <c r="A27" s="20">
        <f>'05'!$E$9</f>
        <v>0</v>
      </c>
      <c r="B27" s="20">
        <f>'05'!$E$8</f>
        <v>0</v>
      </c>
      <c r="C27" s="19">
        <v>45778</v>
      </c>
      <c r="D27" s="18" t="s">
        <v>35</v>
      </c>
      <c r="E27" s="21">
        <f>'05'!$D$78</f>
        <v>0</v>
      </c>
    </row>
    <row r="28" spans="1:5" x14ac:dyDescent="0.5">
      <c r="A28" s="20">
        <f>'06'!$E$9</f>
        <v>0</v>
      </c>
      <c r="B28" s="20">
        <f>'06'!$E$8</f>
        <v>0</v>
      </c>
      <c r="C28" s="19">
        <v>45809</v>
      </c>
      <c r="D28" s="18" t="s">
        <v>31</v>
      </c>
      <c r="E28" s="21">
        <f>'06'!$D$74</f>
        <v>0</v>
      </c>
    </row>
    <row r="29" spans="1:5" x14ac:dyDescent="0.5">
      <c r="A29" s="20">
        <f>'06'!$E$9</f>
        <v>0</v>
      </c>
      <c r="B29" s="20">
        <f>'06'!$E$8</f>
        <v>0</v>
      </c>
      <c r="C29" s="19">
        <v>45809</v>
      </c>
      <c r="D29" s="18" t="s">
        <v>32</v>
      </c>
      <c r="E29" s="21">
        <f>'06'!$D$75</f>
        <v>0</v>
      </c>
    </row>
    <row r="30" spans="1:5" x14ac:dyDescent="0.5">
      <c r="A30" s="20">
        <f>'06'!$E$9</f>
        <v>0</v>
      </c>
      <c r="B30" s="20">
        <f>'06'!$E$8</f>
        <v>0</v>
      </c>
      <c r="C30" s="19">
        <v>45809</v>
      </c>
      <c r="D30" s="18" t="s">
        <v>33</v>
      </c>
      <c r="E30" s="21">
        <f>'06'!$D$76</f>
        <v>0</v>
      </c>
    </row>
    <row r="31" spans="1:5" x14ac:dyDescent="0.5">
      <c r="A31" s="20">
        <f>'06'!$E$9</f>
        <v>0</v>
      </c>
      <c r="B31" s="20">
        <f>'06'!$E$8</f>
        <v>0</v>
      </c>
      <c r="C31" s="19">
        <v>45809</v>
      </c>
      <c r="D31" s="18" t="s">
        <v>34</v>
      </c>
      <c r="E31" s="21">
        <f>'06'!$D$77</f>
        <v>0</v>
      </c>
    </row>
    <row r="32" spans="1:5" x14ac:dyDescent="0.5">
      <c r="A32" s="20">
        <f>'06'!$E$9</f>
        <v>0</v>
      </c>
      <c r="B32" s="20">
        <f>'06'!$E$8</f>
        <v>0</v>
      </c>
      <c r="C32" s="19">
        <v>45809</v>
      </c>
      <c r="D32" s="18" t="s">
        <v>35</v>
      </c>
      <c r="E32" s="21">
        <f>'06'!$D$78</f>
        <v>0</v>
      </c>
    </row>
    <row r="33" spans="1:5" x14ac:dyDescent="0.5">
      <c r="A33" s="20">
        <f>'07'!$E$9</f>
        <v>0</v>
      </c>
      <c r="B33" s="20">
        <f>'07'!$E$8</f>
        <v>0</v>
      </c>
      <c r="C33" s="19">
        <v>45839</v>
      </c>
      <c r="D33" s="18" t="s">
        <v>31</v>
      </c>
      <c r="E33" s="21">
        <f>'07'!$D$74</f>
        <v>0</v>
      </c>
    </row>
    <row r="34" spans="1:5" x14ac:dyDescent="0.5">
      <c r="A34" s="20">
        <f>'07'!$E$9</f>
        <v>0</v>
      </c>
      <c r="B34" s="20">
        <f>'07'!$E$8</f>
        <v>0</v>
      </c>
      <c r="C34" s="19">
        <v>45839</v>
      </c>
      <c r="D34" s="18" t="s">
        <v>32</v>
      </c>
      <c r="E34" s="21">
        <f>'07'!$D$75</f>
        <v>0</v>
      </c>
    </row>
    <row r="35" spans="1:5" x14ac:dyDescent="0.5">
      <c r="A35" s="20">
        <f>'07'!$E$9</f>
        <v>0</v>
      </c>
      <c r="B35" s="20">
        <f>'07'!$E$8</f>
        <v>0</v>
      </c>
      <c r="C35" s="19">
        <v>45839</v>
      </c>
      <c r="D35" s="18" t="s">
        <v>33</v>
      </c>
      <c r="E35" s="21">
        <f>'07'!$D$76</f>
        <v>0</v>
      </c>
    </row>
    <row r="36" spans="1:5" x14ac:dyDescent="0.5">
      <c r="A36" s="20">
        <f>'07'!$E$9</f>
        <v>0</v>
      </c>
      <c r="B36" s="20">
        <f>'07'!$E$8</f>
        <v>0</v>
      </c>
      <c r="C36" s="19">
        <v>45839</v>
      </c>
      <c r="D36" s="18" t="s">
        <v>34</v>
      </c>
      <c r="E36" s="21">
        <f>'07'!$D$77</f>
        <v>0</v>
      </c>
    </row>
    <row r="37" spans="1:5" x14ac:dyDescent="0.5">
      <c r="A37" s="20">
        <f>'07'!$E$9</f>
        <v>0</v>
      </c>
      <c r="B37" s="20">
        <f>'07'!$E$8</f>
        <v>0</v>
      </c>
      <c r="C37" s="19">
        <v>45839</v>
      </c>
      <c r="D37" s="18" t="s">
        <v>35</v>
      </c>
      <c r="E37" s="21">
        <f>'07'!$D$78</f>
        <v>0</v>
      </c>
    </row>
    <row r="38" spans="1:5" x14ac:dyDescent="0.5">
      <c r="A38" s="20">
        <f>'08'!$E$9</f>
        <v>0</v>
      </c>
      <c r="B38" s="20">
        <f>'08'!$E$8</f>
        <v>0</v>
      </c>
      <c r="C38" s="19">
        <v>45870</v>
      </c>
      <c r="D38" s="18" t="s">
        <v>31</v>
      </c>
      <c r="E38" s="21">
        <f>'08'!$D$74</f>
        <v>0</v>
      </c>
    </row>
    <row r="39" spans="1:5" x14ac:dyDescent="0.5">
      <c r="A39" s="20">
        <f>'08'!$E$9</f>
        <v>0</v>
      </c>
      <c r="B39" s="20">
        <f>'08'!$E$8</f>
        <v>0</v>
      </c>
      <c r="C39" s="19">
        <v>45870</v>
      </c>
      <c r="D39" s="18" t="s">
        <v>32</v>
      </c>
      <c r="E39" s="21">
        <f>'08'!$D$75</f>
        <v>0</v>
      </c>
    </row>
    <row r="40" spans="1:5" x14ac:dyDescent="0.5">
      <c r="A40" s="20">
        <f>'08'!$E$9</f>
        <v>0</v>
      </c>
      <c r="B40" s="20">
        <f>'08'!$E$8</f>
        <v>0</v>
      </c>
      <c r="C40" s="19">
        <v>45870</v>
      </c>
      <c r="D40" s="18" t="s">
        <v>33</v>
      </c>
      <c r="E40" s="21">
        <f>'08'!$D$76</f>
        <v>0</v>
      </c>
    </row>
    <row r="41" spans="1:5" x14ac:dyDescent="0.5">
      <c r="A41" s="20">
        <f>'08'!$E$9</f>
        <v>0</v>
      </c>
      <c r="B41" s="20">
        <f>'08'!$E$8</f>
        <v>0</v>
      </c>
      <c r="C41" s="19">
        <v>45870</v>
      </c>
      <c r="D41" s="18" t="s">
        <v>34</v>
      </c>
      <c r="E41" s="21">
        <f>'08'!$D$77</f>
        <v>0</v>
      </c>
    </row>
    <row r="42" spans="1:5" x14ac:dyDescent="0.5">
      <c r="A42" s="20">
        <f>'08'!$E$9</f>
        <v>0</v>
      </c>
      <c r="B42" s="20">
        <f>'08'!$E$8</f>
        <v>0</v>
      </c>
      <c r="C42" s="19">
        <v>45870</v>
      </c>
      <c r="D42" s="18" t="s">
        <v>35</v>
      </c>
      <c r="E42" s="21">
        <f>'08'!$D$78</f>
        <v>0</v>
      </c>
    </row>
    <row r="43" spans="1:5" x14ac:dyDescent="0.5">
      <c r="A43" s="20">
        <f>'09'!$E$9</f>
        <v>0</v>
      </c>
      <c r="B43" s="20">
        <f>'09'!$E$8</f>
        <v>0</v>
      </c>
      <c r="C43" s="19">
        <v>45901</v>
      </c>
      <c r="D43" s="18" t="s">
        <v>31</v>
      </c>
      <c r="E43" s="21">
        <f>'09'!$D$74</f>
        <v>0</v>
      </c>
    </row>
    <row r="44" spans="1:5" x14ac:dyDescent="0.5">
      <c r="A44" s="20">
        <f>'09'!$E$9</f>
        <v>0</v>
      </c>
      <c r="B44" s="20">
        <f>'09'!$E$8</f>
        <v>0</v>
      </c>
      <c r="C44" s="19">
        <v>45901</v>
      </c>
      <c r="D44" s="18" t="s">
        <v>32</v>
      </c>
      <c r="E44" s="21">
        <f>'09'!$D$75</f>
        <v>0</v>
      </c>
    </row>
    <row r="45" spans="1:5" x14ac:dyDescent="0.5">
      <c r="A45" s="20">
        <f>'09'!$E$9</f>
        <v>0</v>
      </c>
      <c r="B45" s="20">
        <f>'09'!$E$8</f>
        <v>0</v>
      </c>
      <c r="C45" s="19">
        <v>45901</v>
      </c>
      <c r="D45" s="18" t="s">
        <v>33</v>
      </c>
      <c r="E45" s="21">
        <f>'09'!$D$76</f>
        <v>0</v>
      </c>
    </row>
    <row r="46" spans="1:5" x14ac:dyDescent="0.5">
      <c r="A46" s="20">
        <f>'09'!$E$9</f>
        <v>0</v>
      </c>
      <c r="B46" s="20">
        <f>'09'!$E$8</f>
        <v>0</v>
      </c>
      <c r="C46" s="19">
        <v>45901</v>
      </c>
      <c r="D46" s="18" t="s">
        <v>34</v>
      </c>
      <c r="E46" s="21">
        <f>'09'!$D$77</f>
        <v>0</v>
      </c>
    </row>
    <row r="47" spans="1:5" x14ac:dyDescent="0.5">
      <c r="A47" s="20">
        <f>'09'!$E$9</f>
        <v>0</v>
      </c>
      <c r="B47" s="20">
        <f>'09'!$E$8</f>
        <v>0</v>
      </c>
      <c r="C47" s="19">
        <v>45901</v>
      </c>
      <c r="D47" s="18" t="s">
        <v>35</v>
      </c>
      <c r="E47" s="21">
        <f>'09'!$D$78</f>
        <v>0</v>
      </c>
    </row>
    <row r="48" spans="1:5" x14ac:dyDescent="0.5">
      <c r="A48" s="20">
        <f>'10'!$E$9</f>
        <v>0</v>
      </c>
      <c r="B48" s="20">
        <f>'10'!$E$8</f>
        <v>0</v>
      </c>
      <c r="C48" s="19">
        <v>45931</v>
      </c>
      <c r="D48" s="18" t="s">
        <v>31</v>
      </c>
      <c r="E48" s="21">
        <f>'10'!$D$74</f>
        <v>0</v>
      </c>
    </row>
    <row r="49" spans="1:5" x14ac:dyDescent="0.5">
      <c r="A49" s="20">
        <f>'10'!$E$9</f>
        <v>0</v>
      </c>
      <c r="B49" s="20">
        <f>'10'!$E$8</f>
        <v>0</v>
      </c>
      <c r="C49" s="19">
        <v>45931</v>
      </c>
      <c r="D49" s="18" t="s">
        <v>32</v>
      </c>
      <c r="E49" s="21">
        <f>'10'!$D$75</f>
        <v>0</v>
      </c>
    </row>
    <row r="50" spans="1:5" x14ac:dyDescent="0.5">
      <c r="A50" s="20">
        <f>'10'!$E$9</f>
        <v>0</v>
      </c>
      <c r="B50" s="20">
        <f>'10'!$E$8</f>
        <v>0</v>
      </c>
      <c r="C50" s="19">
        <v>45931</v>
      </c>
      <c r="D50" s="18" t="s">
        <v>33</v>
      </c>
      <c r="E50" s="21">
        <f>'10'!$D$76</f>
        <v>0</v>
      </c>
    </row>
    <row r="51" spans="1:5" x14ac:dyDescent="0.5">
      <c r="A51" s="20">
        <f>'10'!$E$9</f>
        <v>0</v>
      </c>
      <c r="B51" s="20">
        <f>'10'!$E$8</f>
        <v>0</v>
      </c>
      <c r="C51" s="19">
        <v>45931</v>
      </c>
      <c r="D51" s="18" t="s">
        <v>34</v>
      </c>
      <c r="E51" s="21">
        <f>'10'!$D$77</f>
        <v>0</v>
      </c>
    </row>
    <row r="52" spans="1:5" x14ac:dyDescent="0.5">
      <c r="A52" s="20">
        <f>'10'!$E$9</f>
        <v>0</v>
      </c>
      <c r="B52" s="20">
        <f>'10'!$E$8</f>
        <v>0</v>
      </c>
      <c r="C52" s="19">
        <v>45931</v>
      </c>
      <c r="D52" s="18" t="s">
        <v>35</v>
      </c>
      <c r="E52" s="21">
        <f>'10'!$D$78</f>
        <v>0</v>
      </c>
    </row>
    <row r="53" spans="1:5" x14ac:dyDescent="0.5">
      <c r="A53" s="20">
        <f>'11'!$E$9</f>
        <v>0</v>
      </c>
      <c r="B53" s="20">
        <f>'11'!$E$8</f>
        <v>0</v>
      </c>
      <c r="C53" s="19">
        <v>45962</v>
      </c>
      <c r="D53" s="18" t="s">
        <v>31</v>
      </c>
      <c r="E53" s="21">
        <f>'11'!$D$74</f>
        <v>0</v>
      </c>
    </row>
    <row r="54" spans="1:5" x14ac:dyDescent="0.5">
      <c r="A54" s="20">
        <f>'11'!$E$9</f>
        <v>0</v>
      </c>
      <c r="B54" s="20">
        <f>'11'!$E$8</f>
        <v>0</v>
      </c>
      <c r="C54" s="19">
        <v>45962</v>
      </c>
      <c r="D54" s="18" t="s">
        <v>32</v>
      </c>
      <c r="E54" s="21">
        <f>'11'!$D$75</f>
        <v>0</v>
      </c>
    </row>
    <row r="55" spans="1:5" x14ac:dyDescent="0.5">
      <c r="A55" s="20">
        <f>'11'!$E$9</f>
        <v>0</v>
      </c>
      <c r="B55" s="20">
        <f>'11'!$E$8</f>
        <v>0</v>
      </c>
      <c r="C55" s="19">
        <v>45962</v>
      </c>
      <c r="D55" s="18" t="s">
        <v>33</v>
      </c>
      <c r="E55" s="21">
        <f>'11'!$D$76</f>
        <v>0</v>
      </c>
    </row>
    <row r="56" spans="1:5" x14ac:dyDescent="0.5">
      <c r="A56" s="20">
        <f>'11'!$E$9</f>
        <v>0</v>
      </c>
      <c r="B56" s="20">
        <f>'11'!$E$8</f>
        <v>0</v>
      </c>
      <c r="C56" s="19">
        <v>45962</v>
      </c>
      <c r="D56" s="18" t="s">
        <v>34</v>
      </c>
      <c r="E56" s="21">
        <f>'11'!$D$77</f>
        <v>0</v>
      </c>
    </row>
    <row r="57" spans="1:5" x14ac:dyDescent="0.5">
      <c r="A57" s="20">
        <f>'11'!$E$9</f>
        <v>0</v>
      </c>
      <c r="B57" s="20">
        <f>'11'!$E$8</f>
        <v>0</v>
      </c>
      <c r="C57" s="19">
        <v>45962</v>
      </c>
      <c r="D57" s="18" t="s">
        <v>35</v>
      </c>
      <c r="E57" s="21">
        <f>'11'!$D$78</f>
        <v>0</v>
      </c>
    </row>
    <row r="58" spans="1:5" x14ac:dyDescent="0.5">
      <c r="A58" s="20">
        <f>'12'!$E$9</f>
        <v>0</v>
      </c>
      <c r="B58" s="20">
        <f>'12'!$E$8</f>
        <v>0</v>
      </c>
      <c r="C58" s="19">
        <v>45992</v>
      </c>
      <c r="D58" s="18" t="s">
        <v>31</v>
      </c>
      <c r="E58" s="21">
        <f>'12'!$D$74</f>
        <v>0</v>
      </c>
    </row>
    <row r="59" spans="1:5" x14ac:dyDescent="0.5">
      <c r="A59" s="20">
        <f>'12'!$E$9</f>
        <v>0</v>
      </c>
      <c r="B59" s="20">
        <f>'12'!$E$8</f>
        <v>0</v>
      </c>
      <c r="C59" s="19">
        <v>45992</v>
      </c>
      <c r="D59" s="18" t="s">
        <v>32</v>
      </c>
      <c r="E59" s="21">
        <f>'12'!$D$75</f>
        <v>0</v>
      </c>
    </row>
    <row r="60" spans="1:5" x14ac:dyDescent="0.5">
      <c r="A60" s="20">
        <f>'12'!$E$9</f>
        <v>0</v>
      </c>
      <c r="B60" s="20">
        <f>'12'!$E$8</f>
        <v>0</v>
      </c>
      <c r="C60" s="19">
        <v>45992</v>
      </c>
      <c r="D60" s="18" t="s">
        <v>33</v>
      </c>
      <c r="E60" s="21">
        <f>'12'!$D$76</f>
        <v>0</v>
      </c>
    </row>
    <row r="61" spans="1:5" x14ac:dyDescent="0.5">
      <c r="A61" s="20">
        <f>'12'!$E$9</f>
        <v>0</v>
      </c>
      <c r="B61" s="20">
        <f>'12'!$E$8</f>
        <v>0</v>
      </c>
      <c r="C61" s="19">
        <v>45992</v>
      </c>
      <c r="D61" s="18" t="s">
        <v>34</v>
      </c>
      <c r="E61" s="21">
        <f>'12'!$D$77</f>
        <v>0</v>
      </c>
    </row>
    <row r="62" spans="1:5" x14ac:dyDescent="0.5">
      <c r="A62" s="20">
        <f>'12'!$E$9</f>
        <v>0</v>
      </c>
      <c r="B62" s="20">
        <f>'12'!$E$8</f>
        <v>0</v>
      </c>
      <c r="C62" s="19">
        <v>45992</v>
      </c>
      <c r="D62" s="18" t="s">
        <v>35</v>
      </c>
      <c r="E62" s="21">
        <f>'12'!$D$78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pomocné!$A$2:$A$13</xm:f>
          </x14:formula1>
          <xm:sqref>C1:C1048576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O25" sqref="O25"/>
    </sheetView>
  </sheetViews>
  <sheetFormatPr defaultColWidth="9.05859375" defaultRowHeight="14.35" x14ac:dyDescent="0.5"/>
  <cols>
    <col min="1" max="2" width="10.52734375" style="13" bestFit="1" customWidth="1"/>
    <col min="3" max="9" width="9.05859375" style="13"/>
    <col min="10" max="11" width="11.5859375" style="13" customWidth="1"/>
    <col min="12" max="12" width="11.5859375" style="58" customWidth="1"/>
    <col min="13" max="23" width="11.5859375" style="13" customWidth="1"/>
    <col min="24" max="16384" width="9.05859375" style="13"/>
  </cols>
  <sheetData>
    <row r="1" spans="1:23" customFormat="1" x14ac:dyDescent="0.5">
      <c r="A1" s="78"/>
      <c r="B1" s="79"/>
      <c r="C1" s="69"/>
      <c r="D1" s="62" t="s">
        <v>47</v>
      </c>
      <c r="E1" s="63"/>
      <c r="F1" s="64"/>
      <c r="G1" s="65" t="s">
        <v>2</v>
      </c>
      <c r="H1" s="66"/>
      <c r="I1" s="67"/>
      <c r="J1" s="68"/>
      <c r="K1" s="69"/>
      <c r="L1" s="70"/>
      <c r="M1" s="71"/>
      <c r="N1" s="72"/>
      <c r="O1" s="73"/>
      <c r="P1" s="74"/>
      <c r="Q1" s="75"/>
      <c r="R1" s="76"/>
      <c r="S1" s="76"/>
      <c r="T1" s="72"/>
      <c r="U1" s="72"/>
      <c r="V1" s="77"/>
      <c r="W1" s="73"/>
    </row>
    <row r="2" spans="1:23" s="4" customFormat="1" ht="98.6" customHeight="1" thickBot="1" x14ac:dyDescent="0.55000000000000004">
      <c r="A2" s="80" t="s">
        <v>52</v>
      </c>
      <c r="B2" s="81" t="s">
        <v>1</v>
      </c>
      <c r="C2" s="82" t="s">
        <v>58</v>
      </c>
      <c r="D2" s="80" t="s">
        <v>44</v>
      </c>
      <c r="E2" s="81" t="s">
        <v>45</v>
      </c>
      <c r="F2" s="81" t="s">
        <v>46</v>
      </c>
      <c r="G2" s="83" t="s">
        <v>44</v>
      </c>
      <c r="H2" s="83" t="s">
        <v>45</v>
      </c>
      <c r="I2" s="84" t="s">
        <v>46</v>
      </c>
      <c r="J2" s="85" t="s">
        <v>95</v>
      </c>
      <c r="K2" s="86" t="s">
        <v>96</v>
      </c>
      <c r="L2" s="87" t="s">
        <v>5</v>
      </c>
      <c r="M2" s="88" t="s">
        <v>85</v>
      </c>
      <c r="N2" s="89" t="s">
        <v>6</v>
      </c>
      <c r="O2" s="90" t="s">
        <v>86</v>
      </c>
      <c r="P2" s="91" t="s">
        <v>102</v>
      </c>
      <c r="Q2" s="92" t="s">
        <v>103</v>
      </c>
      <c r="R2" s="93" t="s">
        <v>99</v>
      </c>
      <c r="S2" s="94" t="s">
        <v>100</v>
      </c>
      <c r="T2" s="95" t="s">
        <v>97</v>
      </c>
      <c r="U2" s="96" t="s">
        <v>98</v>
      </c>
      <c r="V2" s="97" t="s">
        <v>104</v>
      </c>
      <c r="W2" s="98" t="s">
        <v>105</v>
      </c>
    </row>
    <row r="3" spans="1:23" x14ac:dyDescent="0.5">
      <c r="A3" s="105">
        <f>'01'!$E$8</f>
        <v>0</v>
      </c>
      <c r="B3" s="106">
        <f>'01'!$E$9</f>
        <v>0</v>
      </c>
      <c r="C3" s="107">
        <v>45658</v>
      </c>
      <c r="D3" s="105">
        <f>SUMIFS('Sumár zam.'!$F:$F,'Sumár zam.'!$E:$E,Optimalizácia!D$2,'Sumár zam.'!$D:$D,"zazmluvnený",'Sumár zam.'!$C:$C,Optimalizácia!$C3)</f>
        <v>0</v>
      </c>
      <c r="E3" s="106">
        <f>SUMIFS('Sumár zam.'!$F:$F,'Sumár zam.'!$E:$E,Optimalizácia!E$2,'Sumár zam.'!$D:$D,"zazmluvnený",'Sumár zam.'!$C:$C,Optimalizácia!$C3)</f>
        <v>0</v>
      </c>
      <c r="F3" s="106">
        <f>SUMIFS('Sumár zam.'!$F:$F,'Sumár zam.'!$E:$E,Optimalizácia!F$2,'Sumár zam.'!$D:$D,"zazmluvnený",'Sumár zam.'!$C:$C,Optimalizácia!$C3)</f>
        <v>0</v>
      </c>
      <c r="G3" s="106">
        <f>SUMIFS('Sumár zam.'!$F:$F,'Sumár zam.'!$E:$E,Optimalizácia!G$2,'Sumár zam.'!$D:$D,"vo výkone",'Sumár zam.'!$C:$C,Optimalizácia!$C3)</f>
        <v>0</v>
      </c>
      <c r="H3" s="106">
        <f>SUMIFS('Sumár zam.'!$F:$F,'Sumár zam.'!$E:$E,Optimalizácia!H$2,'Sumár zam.'!$D:$D,"vo výkone",'Sumár zam.'!$C:$C,Optimalizácia!$C3)</f>
        <v>0</v>
      </c>
      <c r="I3" s="106">
        <f>SUMIFS('Sumár zam.'!$F:$F,'Sumár zam.'!$E:$E,Optimalizácia!I$2,'Sumár zam.'!$D:$D,"vo výkone",'Sumár zam.'!$C:$C,Optimalizácia!$C3)</f>
        <v>0</v>
      </c>
      <c r="J3" s="106">
        <f t="shared" ref="J3:J14" si="0">D3+E3+F3</f>
        <v>0</v>
      </c>
      <c r="K3" s="108">
        <f t="shared" ref="K3:K14" si="1">G3+H3+I3</f>
        <v>0</v>
      </c>
      <c r="L3" s="109">
        <f>SUMIFS('A_Klienti a kontakty'!$E:$E,'A_Klienti a kontakty'!$D:$D,Optimalizácia!L$2,'A_Klienti a kontakty'!$C:$C,Optimalizácia!$C3)</f>
        <v>0</v>
      </c>
      <c r="M3" s="110">
        <f>SUMIFS('A_Klienti a kontakty'!$E:$E,'A_Klienti a kontakty'!$D:$D,Optimalizácia!M$2,'A_Klienti a kontakty'!$C:$C,Optimalizácia!$C3)</f>
        <v>0</v>
      </c>
      <c r="N3" s="110">
        <f>SUMIFS('A_Klienti a kontakty'!$E:$E,'A_Klienti a kontakty'!$D:$D,Optimalizácia!N$2,'A_Klienti a kontakty'!$C:$C,Optimalizácia!$C3)</f>
        <v>0</v>
      </c>
      <c r="O3" s="111">
        <f>SUMIFS('A_Klienti a kontakty'!$E:$E,'A_Klienti a kontakty'!$D:$D,Optimalizácia!O$2,'A_Klienti a kontakty'!$C:$C,Optimalizácia!$C3)</f>
        <v>0</v>
      </c>
      <c r="P3" s="105" t="e">
        <f>L3/J3</f>
        <v>#DIV/0!</v>
      </c>
      <c r="Q3" s="106" t="e">
        <f t="shared" ref="Q3:Q14" si="2">L3/K3</f>
        <v>#DIV/0!</v>
      </c>
      <c r="R3" s="106" t="e">
        <f t="shared" ref="R3:R14" si="3">M3/J3</f>
        <v>#DIV/0!</v>
      </c>
      <c r="S3" s="106" t="e">
        <f>M3/K3</f>
        <v>#DIV/0!</v>
      </c>
      <c r="T3" s="106" t="e">
        <f>N3/J3</f>
        <v>#DIV/0!</v>
      </c>
      <c r="U3" s="106" t="e">
        <f t="shared" ref="U3:U14" si="4">N3/K3</f>
        <v>#DIV/0!</v>
      </c>
      <c r="V3" s="106" t="e">
        <f>M3/J3</f>
        <v>#DIV/0!</v>
      </c>
      <c r="W3" s="108" t="e">
        <f t="shared" ref="W3:W14" si="5">M3/K3</f>
        <v>#DIV/0!</v>
      </c>
    </row>
    <row r="4" spans="1:23" x14ac:dyDescent="0.5">
      <c r="A4" s="112">
        <f>'01'!$E$8</f>
        <v>0</v>
      </c>
      <c r="B4" s="113">
        <f>'01'!$E$9</f>
        <v>0</v>
      </c>
      <c r="C4" s="114">
        <v>45689</v>
      </c>
      <c r="D4" s="112">
        <f>SUMIFS('Sumár zam.'!$F:$F,'Sumár zam.'!$E:$E,Optimalizácia!D$2,'Sumár zam.'!$D:$D,"zazmluvnený",'Sumár zam.'!$C:$C,Optimalizácia!$C4)</f>
        <v>0</v>
      </c>
      <c r="E4" s="113">
        <f>SUMIFS('Sumár zam.'!$F:$F,'Sumár zam.'!$E:$E,Optimalizácia!E$2,'Sumár zam.'!$D:$D,"zazmluvnený",'Sumár zam.'!$C:$C,Optimalizácia!$C4)</f>
        <v>0</v>
      </c>
      <c r="F4" s="113">
        <f>SUMIFS('Sumár zam.'!$F:$F,'Sumár zam.'!$E:$E,Optimalizácia!F$2,'Sumár zam.'!$D:$D,"zazmluvnený",'Sumár zam.'!$C:$C,Optimalizácia!$C4)</f>
        <v>0</v>
      </c>
      <c r="G4" s="113">
        <f>SUMIFS('Sumár zam.'!$F:$F,'Sumár zam.'!$E:$E,Optimalizácia!G$2,'Sumár zam.'!$D:$D,"vo výkone",'Sumár zam.'!$C:$C,Optimalizácia!$C4)</f>
        <v>0</v>
      </c>
      <c r="H4" s="113">
        <f>SUMIFS('Sumár zam.'!$F:$F,'Sumár zam.'!$E:$E,Optimalizácia!H$2,'Sumár zam.'!$D:$D,"vo výkone",'Sumár zam.'!$C:$C,Optimalizácia!$C4)</f>
        <v>0</v>
      </c>
      <c r="I4" s="113">
        <f>SUMIFS('Sumár zam.'!$F:$F,'Sumár zam.'!$E:$E,Optimalizácia!I$2,'Sumár zam.'!$D:$D,"vo výkone",'Sumár zam.'!$C:$C,Optimalizácia!$C4)</f>
        <v>0</v>
      </c>
      <c r="J4" s="113">
        <f t="shared" si="0"/>
        <v>0</v>
      </c>
      <c r="K4" s="115">
        <f t="shared" si="1"/>
        <v>0</v>
      </c>
      <c r="L4" s="116">
        <f>SUMIFS('A_Klienti a kontakty'!$E:$E,'A_Klienti a kontakty'!$D:$D,Optimalizácia!L$2,'A_Klienti a kontakty'!$C:$C,Optimalizácia!$C4)</f>
        <v>0</v>
      </c>
      <c r="M4" s="117">
        <f>SUMIFS('A_Klienti a kontakty'!$E:$E,'A_Klienti a kontakty'!$D:$D,Optimalizácia!M$2,'A_Klienti a kontakty'!$C:$C,Optimalizácia!$C4)</f>
        <v>0</v>
      </c>
      <c r="N4" s="117">
        <f>SUMIFS('A_Klienti a kontakty'!$E:$E,'A_Klienti a kontakty'!$D:$D,Optimalizácia!N$2,'A_Klienti a kontakty'!$C:$C,Optimalizácia!$C4)</f>
        <v>0</v>
      </c>
      <c r="O4" s="118">
        <f>SUMIFS('A_Klienti a kontakty'!$E:$E,'A_Klienti a kontakty'!$D:$D,Optimalizácia!O$2,'A_Klienti a kontakty'!$C:$C,Optimalizácia!$C4)</f>
        <v>0</v>
      </c>
      <c r="P4" s="112" t="e">
        <f t="shared" ref="P4:P14" si="6">L4/J4</f>
        <v>#DIV/0!</v>
      </c>
      <c r="Q4" s="113" t="e">
        <f t="shared" si="2"/>
        <v>#DIV/0!</v>
      </c>
      <c r="R4" s="113" t="e">
        <f t="shared" si="3"/>
        <v>#DIV/0!</v>
      </c>
      <c r="S4" s="113" t="e">
        <f t="shared" ref="S4:S14" si="7">M4/K4</f>
        <v>#DIV/0!</v>
      </c>
      <c r="T4" s="113" t="e">
        <f t="shared" ref="T4:T14" si="8">N4/J4</f>
        <v>#DIV/0!</v>
      </c>
      <c r="U4" s="113" t="e">
        <f t="shared" si="4"/>
        <v>#DIV/0!</v>
      </c>
      <c r="V4" s="113" t="e">
        <f t="shared" ref="V4:V14" si="9">M4/J4</f>
        <v>#DIV/0!</v>
      </c>
      <c r="W4" s="115" t="e">
        <f t="shared" si="5"/>
        <v>#DIV/0!</v>
      </c>
    </row>
    <row r="5" spans="1:23" x14ac:dyDescent="0.5">
      <c r="A5" s="112">
        <f>'01'!$E$8</f>
        <v>0</v>
      </c>
      <c r="B5" s="113">
        <f>'01'!$E$9</f>
        <v>0</v>
      </c>
      <c r="C5" s="114">
        <v>45717</v>
      </c>
      <c r="D5" s="112">
        <f>SUMIFS('Sumár zam.'!$F:$F,'Sumár zam.'!$E:$E,Optimalizácia!D$2,'Sumár zam.'!$D:$D,"zazmluvnený",'Sumár zam.'!$C:$C,Optimalizácia!$C5)</f>
        <v>0</v>
      </c>
      <c r="E5" s="113">
        <f>SUMIFS('Sumár zam.'!$F:$F,'Sumár zam.'!$E:$E,Optimalizácia!E$2,'Sumár zam.'!$D:$D,"zazmluvnený",'Sumár zam.'!$C:$C,Optimalizácia!$C5)</f>
        <v>0</v>
      </c>
      <c r="F5" s="113">
        <f>SUMIFS('Sumár zam.'!$F:$F,'Sumár zam.'!$E:$E,Optimalizácia!F$2,'Sumár zam.'!$D:$D,"zazmluvnený",'Sumár zam.'!$C:$C,Optimalizácia!$C5)</f>
        <v>0</v>
      </c>
      <c r="G5" s="113">
        <f>SUMIFS('Sumár zam.'!$F:$F,'Sumár zam.'!$E:$E,Optimalizácia!G$2,'Sumár zam.'!$D:$D,"vo výkone",'Sumár zam.'!$C:$C,Optimalizácia!$C5)</f>
        <v>0</v>
      </c>
      <c r="H5" s="113">
        <f>SUMIFS('Sumár zam.'!$F:$F,'Sumár zam.'!$E:$E,Optimalizácia!H$2,'Sumár zam.'!$D:$D,"vo výkone",'Sumár zam.'!$C:$C,Optimalizácia!$C5)</f>
        <v>0</v>
      </c>
      <c r="I5" s="113">
        <f>SUMIFS('Sumár zam.'!$F:$F,'Sumár zam.'!$E:$E,Optimalizácia!I$2,'Sumár zam.'!$D:$D,"vo výkone",'Sumár zam.'!$C:$C,Optimalizácia!$C5)</f>
        <v>0</v>
      </c>
      <c r="J5" s="113">
        <f t="shared" si="0"/>
        <v>0</v>
      </c>
      <c r="K5" s="115">
        <f t="shared" si="1"/>
        <v>0</v>
      </c>
      <c r="L5" s="116">
        <f>SUMIFS('A_Klienti a kontakty'!$E:$E,'A_Klienti a kontakty'!$D:$D,Optimalizácia!L$2,'A_Klienti a kontakty'!$C:$C,Optimalizácia!$C5)</f>
        <v>0</v>
      </c>
      <c r="M5" s="117">
        <f>SUMIFS('A_Klienti a kontakty'!$E:$E,'A_Klienti a kontakty'!$D:$D,Optimalizácia!M$2,'A_Klienti a kontakty'!$C:$C,Optimalizácia!$C5)</f>
        <v>0</v>
      </c>
      <c r="N5" s="117">
        <f>SUMIFS('A_Klienti a kontakty'!$E:$E,'A_Klienti a kontakty'!$D:$D,Optimalizácia!N$2,'A_Klienti a kontakty'!$C:$C,Optimalizácia!$C5)</f>
        <v>0</v>
      </c>
      <c r="O5" s="118">
        <f>SUMIFS('A_Klienti a kontakty'!$E:$E,'A_Klienti a kontakty'!$D:$D,Optimalizácia!O$2,'A_Klienti a kontakty'!$C:$C,Optimalizácia!$C5)</f>
        <v>0</v>
      </c>
      <c r="P5" s="112" t="e">
        <f t="shared" si="6"/>
        <v>#DIV/0!</v>
      </c>
      <c r="Q5" s="113" t="e">
        <f t="shared" si="2"/>
        <v>#DIV/0!</v>
      </c>
      <c r="R5" s="113" t="e">
        <f t="shared" si="3"/>
        <v>#DIV/0!</v>
      </c>
      <c r="S5" s="113" t="e">
        <f t="shared" si="7"/>
        <v>#DIV/0!</v>
      </c>
      <c r="T5" s="113" t="e">
        <f t="shared" si="8"/>
        <v>#DIV/0!</v>
      </c>
      <c r="U5" s="113" t="e">
        <f t="shared" si="4"/>
        <v>#DIV/0!</v>
      </c>
      <c r="V5" s="113" t="e">
        <f t="shared" si="9"/>
        <v>#DIV/0!</v>
      </c>
      <c r="W5" s="115" t="e">
        <f t="shared" si="5"/>
        <v>#DIV/0!</v>
      </c>
    </row>
    <row r="6" spans="1:23" x14ac:dyDescent="0.5">
      <c r="A6" s="112">
        <f>'01'!$E$8</f>
        <v>0</v>
      </c>
      <c r="B6" s="113">
        <f>'01'!$E$9</f>
        <v>0</v>
      </c>
      <c r="C6" s="114">
        <v>45748</v>
      </c>
      <c r="D6" s="112">
        <f>SUMIFS('Sumár zam.'!$F:$F,'Sumár zam.'!$E:$E,Optimalizácia!D$2,'Sumár zam.'!$D:$D,"zazmluvnený",'Sumár zam.'!$C:$C,Optimalizácia!$C6)</f>
        <v>0</v>
      </c>
      <c r="E6" s="113">
        <f>SUMIFS('Sumár zam.'!$F:$F,'Sumár zam.'!$E:$E,Optimalizácia!E$2,'Sumár zam.'!$D:$D,"zazmluvnený",'Sumár zam.'!$C:$C,Optimalizácia!$C6)</f>
        <v>0</v>
      </c>
      <c r="F6" s="113">
        <f>SUMIFS('Sumár zam.'!$F:$F,'Sumár zam.'!$E:$E,Optimalizácia!F$2,'Sumár zam.'!$D:$D,"zazmluvnený",'Sumár zam.'!$C:$C,Optimalizácia!$C6)</f>
        <v>0</v>
      </c>
      <c r="G6" s="113">
        <f>SUMIFS('Sumár zam.'!$F:$F,'Sumár zam.'!$E:$E,Optimalizácia!G$2,'Sumár zam.'!$D:$D,"vo výkone",'Sumár zam.'!$C:$C,Optimalizácia!$C6)</f>
        <v>0</v>
      </c>
      <c r="H6" s="113">
        <f>SUMIFS('Sumár zam.'!$F:$F,'Sumár zam.'!$E:$E,Optimalizácia!H$2,'Sumár zam.'!$D:$D,"vo výkone",'Sumár zam.'!$C:$C,Optimalizácia!$C6)</f>
        <v>0</v>
      </c>
      <c r="I6" s="113">
        <f>SUMIFS('Sumár zam.'!$F:$F,'Sumár zam.'!$E:$E,Optimalizácia!I$2,'Sumár zam.'!$D:$D,"vo výkone",'Sumár zam.'!$C:$C,Optimalizácia!$C6)</f>
        <v>0</v>
      </c>
      <c r="J6" s="113">
        <f t="shared" si="0"/>
        <v>0</v>
      </c>
      <c r="K6" s="115">
        <f t="shared" si="1"/>
        <v>0</v>
      </c>
      <c r="L6" s="116">
        <f>SUMIFS('A_Klienti a kontakty'!$E:$E,'A_Klienti a kontakty'!$D:$D,Optimalizácia!L$2,'A_Klienti a kontakty'!$C:$C,Optimalizácia!$C6)</f>
        <v>0</v>
      </c>
      <c r="M6" s="117">
        <f>SUMIFS('A_Klienti a kontakty'!$E:$E,'A_Klienti a kontakty'!$D:$D,Optimalizácia!M$2,'A_Klienti a kontakty'!$C:$C,Optimalizácia!$C6)</f>
        <v>0</v>
      </c>
      <c r="N6" s="117">
        <f>SUMIFS('A_Klienti a kontakty'!$E:$E,'A_Klienti a kontakty'!$D:$D,Optimalizácia!N$2,'A_Klienti a kontakty'!$C:$C,Optimalizácia!$C6)</f>
        <v>0</v>
      </c>
      <c r="O6" s="118">
        <f>SUMIFS('A_Klienti a kontakty'!$E:$E,'A_Klienti a kontakty'!$D:$D,Optimalizácia!O$2,'A_Klienti a kontakty'!$C:$C,Optimalizácia!$C6)</f>
        <v>0</v>
      </c>
      <c r="P6" s="112" t="e">
        <f t="shared" si="6"/>
        <v>#DIV/0!</v>
      </c>
      <c r="Q6" s="113" t="e">
        <f t="shared" si="2"/>
        <v>#DIV/0!</v>
      </c>
      <c r="R6" s="113" t="e">
        <f t="shared" si="3"/>
        <v>#DIV/0!</v>
      </c>
      <c r="S6" s="113" t="e">
        <f t="shared" si="7"/>
        <v>#DIV/0!</v>
      </c>
      <c r="T6" s="113" t="e">
        <f t="shared" si="8"/>
        <v>#DIV/0!</v>
      </c>
      <c r="U6" s="113" t="e">
        <f t="shared" si="4"/>
        <v>#DIV/0!</v>
      </c>
      <c r="V6" s="113" t="e">
        <f t="shared" si="9"/>
        <v>#DIV/0!</v>
      </c>
      <c r="W6" s="115" t="e">
        <f t="shared" si="5"/>
        <v>#DIV/0!</v>
      </c>
    </row>
    <row r="7" spans="1:23" x14ac:dyDescent="0.5">
      <c r="A7" s="112">
        <f>'01'!$E$8</f>
        <v>0</v>
      </c>
      <c r="B7" s="113">
        <f>'01'!$E$9</f>
        <v>0</v>
      </c>
      <c r="C7" s="114">
        <v>45778</v>
      </c>
      <c r="D7" s="112">
        <f>SUMIFS('Sumár zam.'!$F:$F,'Sumár zam.'!$E:$E,Optimalizácia!D$2,'Sumár zam.'!$D:$D,"zazmluvnený",'Sumár zam.'!$C:$C,Optimalizácia!$C7)</f>
        <v>0</v>
      </c>
      <c r="E7" s="113">
        <f>SUMIFS('Sumár zam.'!$F:$F,'Sumár zam.'!$E:$E,Optimalizácia!E$2,'Sumár zam.'!$D:$D,"zazmluvnený",'Sumár zam.'!$C:$C,Optimalizácia!$C7)</f>
        <v>0</v>
      </c>
      <c r="F7" s="113">
        <f>SUMIFS('Sumár zam.'!$F:$F,'Sumár zam.'!$E:$E,Optimalizácia!F$2,'Sumár zam.'!$D:$D,"zazmluvnený",'Sumár zam.'!$C:$C,Optimalizácia!$C7)</f>
        <v>0</v>
      </c>
      <c r="G7" s="113">
        <f>SUMIFS('Sumár zam.'!$F:$F,'Sumár zam.'!$E:$E,Optimalizácia!G$2,'Sumár zam.'!$D:$D,"vo výkone",'Sumár zam.'!$C:$C,Optimalizácia!$C7)</f>
        <v>0</v>
      </c>
      <c r="H7" s="113">
        <f>SUMIFS('Sumár zam.'!$F:$F,'Sumár zam.'!$E:$E,Optimalizácia!H$2,'Sumár zam.'!$D:$D,"vo výkone",'Sumár zam.'!$C:$C,Optimalizácia!$C7)</f>
        <v>0</v>
      </c>
      <c r="I7" s="113">
        <f>SUMIFS('Sumár zam.'!$F:$F,'Sumár zam.'!$E:$E,Optimalizácia!I$2,'Sumár zam.'!$D:$D,"vo výkone",'Sumár zam.'!$C:$C,Optimalizácia!$C7)</f>
        <v>0</v>
      </c>
      <c r="J7" s="113">
        <f t="shared" si="0"/>
        <v>0</v>
      </c>
      <c r="K7" s="115">
        <f t="shared" si="1"/>
        <v>0</v>
      </c>
      <c r="L7" s="116">
        <f>SUMIFS('A_Klienti a kontakty'!$E:$E,'A_Klienti a kontakty'!$D:$D,Optimalizácia!L$2,'A_Klienti a kontakty'!$C:$C,Optimalizácia!$C7)</f>
        <v>0</v>
      </c>
      <c r="M7" s="117">
        <f>SUMIFS('A_Klienti a kontakty'!$E:$E,'A_Klienti a kontakty'!$D:$D,Optimalizácia!M$2,'A_Klienti a kontakty'!$C:$C,Optimalizácia!$C7)</f>
        <v>0</v>
      </c>
      <c r="N7" s="117">
        <f>SUMIFS('A_Klienti a kontakty'!$E:$E,'A_Klienti a kontakty'!$D:$D,Optimalizácia!N$2,'A_Klienti a kontakty'!$C:$C,Optimalizácia!$C7)</f>
        <v>0</v>
      </c>
      <c r="O7" s="118">
        <f>SUMIFS('A_Klienti a kontakty'!$E:$E,'A_Klienti a kontakty'!$D:$D,Optimalizácia!O$2,'A_Klienti a kontakty'!$C:$C,Optimalizácia!$C7)</f>
        <v>0</v>
      </c>
      <c r="P7" s="112" t="e">
        <f t="shared" si="6"/>
        <v>#DIV/0!</v>
      </c>
      <c r="Q7" s="113" t="e">
        <f t="shared" si="2"/>
        <v>#DIV/0!</v>
      </c>
      <c r="R7" s="113" t="e">
        <f t="shared" si="3"/>
        <v>#DIV/0!</v>
      </c>
      <c r="S7" s="113" t="e">
        <f t="shared" si="7"/>
        <v>#DIV/0!</v>
      </c>
      <c r="T7" s="113" t="e">
        <f t="shared" si="8"/>
        <v>#DIV/0!</v>
      </c>
      <c r="U7" s="113" t="e">
        <f t="shared" si="4"/>
        <v>#DIV/0!</v>
      </c>
      <c r="V7" s="113" t="e">
        <f t="shared" si="9"/>
        <v>#DIV/0!</v>
      </c>
      <c r="W7" s="115" t="e">
        <f t="shared" si="5"/>
        <v>#DIV/0!</v>
      </c>
    </row>
    <row r="8" spans="1:23" x14ac:dyDescent="0.5">
      <c r="A8" s="112">
        <f>'01'!$E$8</f>
        <v>0</v>
      </c>
      <c r="B8" s="113">
        <f>'01'!$E$9</f>
        <v>0</v>
      </c>
      <c r="C8" s="114">
        <v>45809</v>
      </c>
      <c r="D8" s="112">
        <f>SUMIFS('Sumár zam.'!$F:$F,'Sumár zam.'!$E:$E,Optimalizácia!D$2,'Sumár zam.'!$D:$D,"zazmluvnený",'Sumár zam.'!$C:$C,Optimalizácia!$C8)</f>
        <v>0</v>
      </c>
      <c r="E8" s="113">
        <f>SUMIFS('Sumár zam.'!$F:$F,'Sumár zam.'!$E:$E,Optimalizácia!E$2,'Sumár zam.'!$D:$D,"zazmluvnený",'Sumár zam.'!$C:$C,Optimalizácia!$C8)</f>
        <v>0</v>
      </c>
      <c r="F8" s="113">
        <f>SUMIFS('Sumár zam.'!$F:$F,'Sumár zam.'!$E:$E,Optimalizácia!F$2,'Sumár zam.'!$D:$D,"zazmluvnený",'Sumár zam.'!$C:$C,Optimalizácia!$C8)</f>
        <v>0</v>
      </c>
      <c r="G8" s="113">
        <f>SUMIFS('Sumár zam.'!$F:$F,'Sumár zam.'!$E:$E,Optimalizácia!G$2,'Sumár zam.'!$D:$D,"vo výkone",'Sumár zam.'!$C:$C,Optimalizácia!$C8)</f>
        <v>0</v>
      </c>
      <c r="H8" s="113">
        <f>SUMIFS('Sumár zam.'!$F:$F,'Sumár zam.'!$E:$E,Optimalizácia!H$2,'Sumár zam.'!$D:$D,"vo výkone",'Sumár zam.'!$C:$C,Optimalizácia!$C8)</f>
        <v>0</v>
      </c>
      <c r="I8" s="113">
        <f>SUMIFS('Sumár zam.'!$F:$F,'Sumár zam.'!$E:$E,Optimalizácia!I$2,'Sumár zam.'!$D:$D,"vo výkone",'Sumár zam.'!$C:$C,Optimalizácia!$C8)</f>
        <v>0</v>
      </c>
      <c r="J8" s="113">
        <f t="shared" si="0"/>
        <v>0</v>
      </c>
      <c r="K8" s="115">
        <f t="shared" si="1"/>
        <v>0</v>
      </c>
      <c r="L8" s="116">
        <f>SUMIFS('A_Klienti a kontakty'!$E:$E,'A_Klienti a kontakty'!$D:$D,Optimalizácia!L$2,'A_Klienti a kontakty'!$C:$C,Optimalizácia!$C8)</f>
        <v>0</v>
      </c>
      <c r="M8" s="117">
        <f>SUMIFS('A_Klienti a kontakty'!$E:$E,'A_Klienti a kontakty'!$D:$D,Optimalizácia!M$2,'A_Klienti a kontakty'!$C:$C,Optimalizácia!$C8)</f>
        <v>0</v>
      </c>
      <c r="N8" s="117">
        <f>SUMIFS('A_Klienti a kontakty'!$E:$E,'A_Klienti a kontakty'!$D:$D,Optimalizácia!N$2,'A_Klienti a kontakty'!$C:$C,Optimalizácia!$C8)</f>
        <v>0</v>
      </c>
      <c r="O8" s="118">
        <f>SUMIFS('A_Klienti a kontakty'!$E:$E,'A_Klienti a kontakty'!$D:$D,Optimalizácia!O$2,'A_Klienti a kontakty'!$C:$C,Optimalizácia!$C8)</f>
        <v>0</v>
      </c>
      <c r="P8" s="112" t="e">
        <f t="shared" si="6"/>
        <v>#DIV/0!</v>
      </c>
      <c r="Q8" s="113" t="e">
        <f t="shared" si="2"/>
        <v>#DIV/0!</v>
      </c>
      <c r="R8" s="113" t="e">
        <f t="shared" si="3"/>
        <v>#DIV/0!</v>
      </c>
      <c r="S8" s="113" t="e">
        <f t="shared" si="7"/>
        <v>#DIV/0!</v>
      </c>
      <c r="T8" s="113" t="e">
        <f t="shared" si="8"/>
        <v>#DIV/0!</v>
      </c>
      <c r="U8" s="113" t="e">
        <f t="shared" si="4"/>
        <v>#DIV/0!</v>
      </c>
      <c r="V8" s="113" t="e">
        <f t="shared" si="9"/>
        <v>#DIV/0!</v>
      </c>
      <c r="W8" s="115" t="e">
        <f t="shared" si="5"/>
        <v>#DIV/0!</v>
      </c>
    </row>
    <row r="9" spans="1:23" x14ac:dyDescent="0.5">
      <c r="A9" s="112">
        <f>'01'!$E$8</f>
        <v>0</v>
      </c>
      <c r="B9" s="113">
        <f>'01'!$E$9</f>
        <v>0</v>
      </c>
      <c r="C9" s="114">
        <v>45839</v>
      </c>
      <c r="D9" s="112">
        <f>SUMIFS('Sumár zam.'!$F:$F,'Sumár zam.'!$E:$E,Optimalizácia!D$2,'Sumár zam.'!$D:$D,"zazmluvnený",'Sumár zam.'!$C:$C,Optimalizácia!$C9)</f>
        <v>0</v>
      </c>
      <c r="E9" s="113">
        <f>SUMIFS('Sumár zam.'!$F:$F,'Sumár zam.'!$E:$E,Optimalizácia!E$2,'Sumár zam.'!$D:$D,"zazmluvnený",'Sumár zam.'!$C:$C,Optimalizácia!$C9)</f>
        <v>0</v>
      </c>
      <c r="F9" s="113">
        <f>SUMIFS('Sumár zam.'!$F:$F,'Sumár zam.'!$E:$E,Optimalizácia!F$2,'Sumár zam.'!$D:$D,"zazmluvnený",'Sumár zam.'!$C:$C,Optimalizácia!$C9)</f>
        <v>0</v>
      </c>
      <c r="G9" s="113">
        <f>SUMIFS('Sumár zam.'!$F:$F,'Sumár zam.'!$E:$E,Optimalizácia!G$2,'Sumár zam.'!$D:$D,"vo výkone",'Sumár zam.'!$C:$C,Optimalizácia!$C9)</f>
        <v>0</v>
      </c>
      <c r="H9" s="113">
        <f>SUMIFS('Sumár zam.'!$F:$F,'Sumár zam.'!$E:$E,Optimalizácia!H$2,'Sumár zam.'!$D:$D,"vo výkone",'Sumár zam.'!$C:$C,Optimalizácia!$C9)</f>
        <v>0</v>
      </c>
      <c r="I9" s="113">
        <f>SUMIFS('Sumár zam.'!$F:$F,'Sumár zam.'!$E:$E,Optimalizácia!I$2,'Sumár zam.'!$D:$D,"vo výkone",'Sumár zam.'!$C:$C,Optimalizácia!$C9)</f>
        <v>0</v>
      </c>
      <c r="J9" s="113">
        <f t="shared" si="0"/>
        <v>0</v>
      </c>
      <c r="K9" s="115">
        <f t="shared" si="1"/>
        <v>0</v>
      </c>
      <c r="L9" s="116">
        <f>SUMIFS('A_Klienti a kontakty'!$E:$E,'A_Klienti a kontakty'!$D:$D,Optimalizácia!L$2,'A_Klienti a kontakty'!$C:$C,Optimalizácia!$C9)</f>
        <v>0</v>
      </c>
      <c r="M9" s="117">
        <f>SUMIFS('A_Klienti a kontakty'!$E:$E,'A_Klienti a kontakty'!$D:$D,Optimalizácia!M$2,'A_Klienti a kontakty'!$C:$C,Optimalizácia!$C9)</f>
        <v>0</v>
      </c>
      <c r="N9" s="117">
        <f>SUMIFS('A_Klienti a kontakty'!$E:$E,'A_Klienti a kontakty'!$D:$D,Optimalizácia!N$2,'A_Klienti a kontakty'!$C:$C,Optimalizácia!$C9)</f>
        <v>0</v>
      </c>
      <c r="O9" s="118">
        <f>SUMIFS('A_Klienti a kontakty'!$E:$E,'A_Klienti a kontakty'!$D:$D,Optimalizácia!O$2,'A_Klienti a kontakty'!$C:$C,Optimalizácia!$C9)</f>
        <v>0</v>
      </c>
      <c r="P9" s="112" t="e">
        <f t="shared" si="6"/>
        <v>#DIV/0!</v>
      </c>
      <c r="Q9" s="113" t="e">
        <f t="shared" si="2"/>
        <v>#DIV/0!</v>
      </c>
      <c r="R9" s="113" t="e">
        <f t="shared" si="3"/>
        <v>#DIV/0!</v>
      </c>
      <c r="S9" s="113" t="e">
        <f t="shared" si="7"/>
        <v>#DIV/0!</v>
      </c>
      <c r="T9" s="113" t="e">
        <f t="shared" si="8"/>
        <v>#DIV/0!</v>
      </c>
      <c r="U9" s="113" t="e">
        <f t="shared" si="4"/>
        <v>#DIV/0!</v>
      </c>
      <c r="V9" s="113" t="e">
        <f t="shared" si="9"/>
        <v>#DIV/0!</v>
      </c>
      <c r="W9" s="115" t="e">
        <f t="shared" si="5"/>
        <v>#DIV/0!</v>
      </c>
    </row>
    <row r="10" spans="1:23" x14ac:dyDescent="0.5">
      <c r="A10" s="112">
        <f>'01'!$E$8</f>
        <v>0</v>
      </c>
      <c r="B10" s="113">
        <f>'01'!$E$9</f>
        <v>0</v>
      </c>
      <c r="C10" s="114">
        <v>45870</v>
      </c>
      <c r="D10" s="112">
        <f>SUMIFS('Sumár zam.'!$F:$F,'Sumár zam.'!$E:$E,Optimalizácia!D$2,'Sumár zam.'!$D:$D,"zazmluvnený",'Sumár zam.'!$C:$C,Optimalizácia!$C10)</f>
        <v>0</v>
      </c>
      <c r="E10" s="113">
        <f>SUMIFS('Sumár zam.'!$F:$F,'Sumár zam.'!$E:$E,Optimalizácia!E$2,'Sumár zam.'!$D:$D,"zazmluvnený",'Sumár zam.'!$C:$C,Optimalizácia!$C10)</f>
        <v>0</v>
      </c>
      <c r="F10" s="113">
        <f>SUMIFS('Sumár zam.'!$F:$F,'Sumár zam.'!$E:$E,Optimalizácia!F$2,'Sumár zam.'!$D:$D,"zazmluvnený",'Sumár zam.'!$C:$C,Optimalizácia!$C10)</f>
        <v>0</v>
      </c>
      <c r="G10" s="113">
        <f>SUMIFS('Sumár zam.'!$F:$F,'Sumár zam.'!$E:$E,Optimalizácia!G$2,'Sumár zam.'!$D:$D,"vo výkone",'Sumár zam.'!$C:$C,Optimalizácia!$C10)</f>
        <v>0</v>
      </c>
      <c r="H10" s="113">
        <f>SUMIFS('Sumár zam.'!$F:$F,'Sumár zam.'!$E:$E,Optimalizácia!H$2,'Sumár zam.'!$D:$D,"vo výkone",'Sumár zam.'!$C:$C,Optimalizácia!$C10)</f>
        <v>0</v>
      </c>
      <c r="I10" s="113">
        <f>SUMIFS('Sumár zam.'!$F:$F,'Sumár zam.'!$E:$E,Optimalizácia!I$2,'Sumár zam.'!$D:$D,"vo výkone",'Sumár zam.'!$C:$C,Optimalizácia!$C10)</f>
        <v>0</v>
      </c>
      <c r="J10" s="113">
        <f t="shared" si="0"/>
        <v>0</v>
      </c>
      <c r="K10" s="115">
        <f t="shared" si="1"/>
        <v>0</v>
      </c>
      <c r="L10" s="116">
        <f>SUMIFS('A_Klienti a kontakty'!$E:$E,'A_Klienti a kontakty'!$D:$D,Optimalizácia!L$2,'A_Klienti a kontakty'!$C:$C,Optimalizácia!$C10)</f>
        <v>0</v>
      </c>
      <c r="M10" s="117">
        <f>SUMIFS('A_Klienti a kontakty'!$E:$E,'A_Klienti a kontakty'!$D:$D,Optimalizácia!M$2,'A_Klienti a kontakty'!$C:$C,Optimalizácia!$C10)</f>
        <v>0</v>
      </c>
      <c r="N10" s="117">
        <f>SUMIFS('A_Klienti a kontakty'!$E:$E,'A_Klienti a kontakty'!$D:$D,Optimalizácia!N$2,'A_Klienti a kontakty'!$C:$C,Optimalizácia!$C10)</f>
        <v>0</v>
      </c>
      <c r="O10" s="118">
        <f>SUMIFS('A_Klienti a kontakty'!$E:$E,'A_Klienti a kontakty'!$D:$D,Optimalizácia!O$2,'A_Klienti a kontakty'!$C:$C,Optimalizácia!$C10)</f>
        <v>0</v>
      </c>
      <c r="P10" s="112" t="e">
        <f t="shared" si="6"/>
        <v>#DIV/0!</v>
      </c>
      <c r="Q10" s="113" t="e">
        <f t="shared" si="2"/>
        <v>#DIV/0!</v>
      </c>
      <c r="R10" s="113" t="e">
        <f t="shared" si="3"/>
        <v>#DIV/0!</v>
      </c>
      <c r="S10" s="113" t="e">
        <f t="shared" si="7"/>
        <v>#DIV/0!</v>
      </c>
      <c r="T10" s="113" t="e">
        <f t="shared" si="8"/>
        <v>#DIV/0!</v>
      </c>
      <c r="U10" s="113" t="e">
        <f t="shared" si="4"/>
        <v>#DIV/0!</v>
      </c>
      <c r="V10" s="113" t="e">
        <f t="shared" si="9"/>
        <v>#DIV/0!</v>
      </c>
      <c r="W10" s="115" t="e">
        <f t="shared" si="5"/>
        <v>#DIV/0!</v>
      </c>
    </row>
    <row r="11" spans="1:23" x14ac:dyDescent="0.5">
      <c r="A11" s="112">
        <f>'01'!$E$8</f>
        <v>0</v>
      </c>
      <c r="B11" s="113">
        <f>'01'!$E$9</f>
        <v>0</v>
      </c>
      <c r="C11" s="114">
        <v>45901</v>
      </c>
      <c r="D11" s="112">
        <f>SUMIFS('Sumár zam.'!$F:$F,'Sumár zam.'!$E:$E,Optimalizácia!D$2,'Sumár zam.'!$D:$D,"zazmluvnený",'Sumár zam.'!$C:$C,Optimalizácia!$C11)</f>
        <v>0</v>
      </c>
      <c r="E11" s="113">
        <f>SUMIFS('Sumár zam.'!$F:$F,'Sumár zam.'!$E:$E,Optimalizácia!E$2,'Sumár zam.'!$D:$D,"zazmluvnený",'Sumár zam.'!$C:$C,Optimalizácia!$C11)</f>
        <v>0</v>
      </c>
      <c r="F11" s="113">
        <f>SUMIFS('Sumár zam.'!$F:$F,'Sumár zam.'!$E:$E,Optimalizácia!F$2,'Sumár zam.'!$D:$D,"zazmluvnený",'Sumár zam.'!$C:$C,Optimalizácia!$C11)</f>
        <v>0</v>
      </c>
      <c r="G11" s="113">
        <f>SUMIFS('Sumár zam.'!$F:$F,'Sumár zam.'!$E:$E,Optimalizácia!G$2,'Sumár zam.'!$D:$D,"vo výkone",'Sumár zam.'!$C:$C,Optimalizácia!$C11)</f>
        <v>0</v>
      </c>
      <c r="H11" s="113">
        <f>SUMIFS('Sumár zam.'!$F:$F,'Sumár zam.'!$E:$E,Optimalizácia!H$2,'Sumár zam.'!$D:$D,"vo výkone",'Sumár zam.'!$C:$C,Optimalizácia!$C11)</f>
        <v>0</v>
      </c>
      <c r="I11" s="113">
        <f>SUMIFS('Sumár zam.'!$F:$F,'Sumár zam.'!$E:$E,Optimalizácia!I$2,'Sumár zam.'!$D:$D,"vo výkone",'Sumár zam.'!$C:$C,Optimalizácia!$C11)</f>
        <v>0</v>
      </c>
      <c r="J11" s="113">
        <f t="shared" si="0"/>
        <v>0</v>
      </c>
      <c r="K11" s="115">
        <f t="shared" si="1"/>
        <v>0</v>
      </c>
      <c r="L11" s="116">
        <f>SUMIFS('A_Klienti a kontakty'!$E:$E,'A_Klienti a kontakty'!$D:$D,Optimalizácia!L$2,'A_Klienti a kontakty'!$C:$C,Optimalizácia!$C11)</f>
        <v>0</v>
      </c>
      <c r="M11" s="117">
        <f>SUMIFS('A_Klienti a kontakty'!$E:$E,'A_Klienti a kontakty'!$D:$D,Optimalizácia!M$2,'A_Klienti a kontakty'!$C:$C,Optimalizácia!$C11)</f>
        <v>0</v>
      </c>
      <c r="N11" s="117">
        <f>SUMIFS('A_Klienti a kontakty'!$E:$E,'A_Klienti a kontakty'!$D:$D,Optimalizácia!N$2,'A_Klienti a kontakty'!$C:$C,Optimalizácia!$C11)</f>
        <v>0</v>
      </c>
      <c r="O11" s="118">
        <f>SUMIFS('A_Klienti a kontakty'!$E:$E,'A_Klienti a kontakty'!$D:$D,Optimalizácia!O$2,'A_Klienti a kontakty'!$C:$C,Optimalizácia!$C11)</f>
        <v>0</v>
      </c>
      <c r="P11" s="112" t="e">
        <f t="shared" si="6"/>
        <v>#DIV/0!</v>
      </c>
      <c r="Q11" s="113" t="e">
        <f t="shared" si="2"/>
        <v>#DIV/0!</v>
      </c>
      <c r="R11" s="113" t="e">
        <f t="shared" si="3"/>
        <v>#DIV/0!</v>
      </c>
      <c r="S11" s="113" t="e">
        <f t="shared" si="7"/>
        <v>#DIV/0!</v>
      </c>
      <c r="T11" s="113" t="e">
        <f t="shared" si="8"/>
        <v>#DIV/0!</v>
      </c>
      <c r="U11" s="113" t="e">
        <f t="shared" si="4"/>
        <v>#DIV/0!</v>
      </c>
      <c r="V11" s="113" t="e">
        <f t="shared" si="9"/>
        <v>#DIV/0!</v>
      </c>
      <c r="W11" s="115" t="e">
        <f t="shared" si="5"/>
        <v>#DIV/0!</v>
      </c>
    </row>
    <row r="12" spans="1:23" x14ac:dyDescent="0.5">
      <c r="A12" s="112">
        <f>'01'!$E$8</f>
        <v>0</v>
      </c>
      <c r="B12" s="113">
        <f>'01'!$E$9</f>
        <v>0</v>
      </c>
      <c r="C12" s="114">
        <v>45931</v>
      </c>
      <c r="D12" s="112">
        <f>SUMIFS('Sumár zam.'!$F:$F,'Sumár zam.'!$E:$E,Optimalizácia!D$2,'Sumár zam.'!$D:$D,"zazmluvnený",'Sumár zam.'!$C:$C,Optimalizácia!$C12)</f>
        <v>0</v>
      </c>
      <c r="E12" s="113">
        <f>SUMIFS('Sumár zam.'!$F:$F,'Sumár zam.'!$E:$E,Optimalizácia!E$2,'Sumár zam.'!$D:$D,"zazmluvnený",'Sumár zam.'!$C:$C,Optimalizácia!$C12)</f>
        <v>0</v>
      </c>
      <c r="F12" s="113">
        <f>SUMIFS('Sumár zam.'!$F:$F,'Sumár zam.'!$E:$E,Optimalizácia!F$2,'Sumár zam.'!$D:$D,"zazmluvnený",'Sumár zam.'!$C:$C,Optimalizácia!$C12)</f>
        <v>0</v>
      </c>
      <c r="G12" s="113">
        <f>SUMIFS('Sumár zam.'!$F:$F,'Sumár zam.'!$E:$E,Optimalizácia!G$2,'Sumár zam.'!$D:$D,"vo výkone",'Sumár zam.'!$C:$C,Optimalizácia!$C12)</f>
        <v>0</v>
      </c>
      <c r="H12" s="113">
        <f>SUMIFS('Sumár zam.'!$F:$F,'Sumár zam.'!$E:$E,Optimalizácia!H$2,'Sumár zam.'!$D:$D,"vo výkone",'Sumár zam.'!$C:$C,Optimalizácia!$C12)</f>
        <v>0</v>
      </c>
      <c r="I12" s="113">
        <f>SUMIFS('Sumár zam.'!$F:$F,'Sumár zam.'!$E:$E,Optimalizácia!I$2,'Sumár zam.'!$D:$D,"vo výkone",'Sumár zam.'!$C:$C,Optimalizácia!$C12)</f>
        <v>0</v>
      </c>
      <c r="J12" s="113">
        <f t="shared" si="0"/>
        <v>0</v>
      </c>
      <c r="K12" s="115">
        <f t="shared" si="1"/>
        <v>0</v>
      </c>
      <c r="L12" s="116">
        <f>SUMIFS('A_Klienti a kontakty'!$E:$E,'A_Klienti a kontakty'!$D:$D,Optimalizácia!L$2,'A_Klienti a kontakty'!$C:$C,Optimalizácia!$C12)</f>
        <v>0</v>
      </c>
      <c r="M12" s="117">
        <f>SUMIFS('A_Klienti a kontakty'!$E:$E,'A_Klienti a kontakty'!$D:$D,Optimalizácia!M$2,'A_Klienti a kontakty'!$C:$C,Optimalizácia!$C12)</f>
        <v>0</v>
      </c>
      <c r="N12" s="117">
        <f>SUMIFS('A_Klienti a kontakty'!$E:$E,'A_Klienti a kontakty'!$D:$D,Optimalizácia!N$2,'A_Klienti a kontakty'!$C:$C,Optimalizácia!$C12)</f>
        <v>0</v>
      </c>
      <c r="O12" s="118">
        <f>SUMIFS('A_Klienti a kontakty'!$E:$E,'A_Klienti a kontakty'!$D:$D,Optimalizácia!O$2,'A_Klienti a kontakty'!$C:$C,Optimalizácia!$C12)</f>
        <v>0</v>
      </c>
      <c r="P12" s="112" t="e">
        <f t="shared" si="6"/>
        <v>#DIV/0!</v>
      </c>
      <c r="Q12" s="113" t="e">
        <f t="shared" si="2"/>
        <v>#DIV/0!</v>
      </c>
      <c r="R12" s="113" t="e">
        <f t="shared" si="3"/>
        <v>#DIV/0!</v>
      </c>
      <c r="S12" s="113" t="e">
        <f t="shared" si="7"/>
        <v>#DIV/0!</v>
      </c>
      <c r="T12" s="113" t="e">
        <f t="shared" si="8"/>
        <v>#DIV/0!</v>
      </c>
      <c r="U12" s="113" t="e">
        <f t="shared" si="4"/>
        <v>#DIV/0!</v>
      </c>
      <c r="V12" s="113" t="e">
        <f t="shared" si="9"/>
        <v>#DIV/0!</v>
      </c>
      <c r="W12" s="115" t="e">
        <f t="shared" si="5"/>
        <v>#DIV/0!</v>
      </c>
    </row>
    <row r="13" spans="1:23" x14ac:dyDescent="0.5">
      <c r="A13" s="112">
        <f>'01'!$E$8</f>
        <v>0</v>
      </c>
      <c r="B13" s="113">
        <f>'01'!$E$9</f>
        <v>0</v>
      </c>
      <c r="C13" s="114">
        <v>45962</v>
      </c>
      <c r="D13" s="112">
        <f>SUMIFS('Sumár zam.'!$F:$F,'Sumár zam.'!$E:$E,Optimalizácia!D$2,'Sumár zam.'!$D:$D,"zazmluvnený",'Sumár zam.'!$C:$C,Optimalizácia!$C13)</f>
        <v>0</v>
      </c>
      <c r="E13" s="113">
        <f>SUMIFS('Sumár zam.'!$F:$F,'Sumár zam.'!$E:$E,Optimalizácia!E$2,'Sumár zam.'!$D:$D,"zazmluvnený",'Sumár zam.'!$C:$C,Optimalizácia!$C13)</f>
        <v>0</v>
      </c>
      <c r="F13" s="113">
        <f>SUMIFS('Sumár zam.'!$F:$F,'Sumár zam.'!$E:$E,Optimalizácia!F$2,'Sumár zam.'!$D:$D,"zazmluvnený",'Sumár zam.'!$C:$C,Optimalizácia!$C13)</f>
        <v>0</v>
      </c>
      <c r="G13" s="113">
        <f>SUMIFS('Sumár zam.'!$F:$F,'Sumár zam.'!$E:$E,Optimalizácia!G$2,'Sumár zam.'!$D:$D,"vo výkone",'Sumár zam.'!$C:$C,Optimalizácia!$C13)</f>
        <v>0</v>
      </c>
      <c r="H13" s="113">
        <f>SUMIFS('Sumár zam.'!$F:$F,'Sumár zam.'!$E:$E,Optimalizácia!H$2,'Sumár zam.'!$D:$D,"vo výkone",'Sumár zam.'!$C:$C,Optimalizácia!$C13)</f>
        <v>0</v>
      </c>
      <c r="I13" s="113">
        <f>SUMIFS('Sumár zam.'!$F:$F,'Sumár zam.'!$E:$E,Optimalizácia!I$2,'Sumár zam.'!$D:$D,"vo výkone",'Sumár zam.'!$C:$C,Optimalizácia!$C13)</f>
        <v>0</v>
      </c>
      <c r="J13" s="113">
        <f t="shared" si="0"/>
        <v>0</v>
      </c>
      <c r="K13" s="115">
        <f t="shared" si="1"/>
        <v>0</v>
      </c>
      <c r="L13" s="116">
        <f>SUMIFS('A_Klienti a kontakty'!$E:$E,'A_Klienti a kontakty'!$D:$D,Optimalizácia!L$2,'A_Klienti a kontakty'!$C:$C,Optimalizácia!$C13)</f>
        <v>0</v>
      </c>
      <c r="M13" s="117">
        <f>SUMIFS('A_Klienti a kontakty'!$E:$E,'A_Klienti a kontakty'!$D:$D,Optimalizácia!M$2,'A_Klienti a kontakty'!$C:$C,Optimalizácia!$C13)</f>
        <v>0</v>
      </c>
      <c r="N13" s="117">
        <f>SUMIFS('A_Klienti a kontakty'!$E:$E,'A_Klienti a kontakty'!$D:$D,Optimalizácia!N$2,'A_Klienti a kontakty'!$C:$C,Optimalizácia!$C13)</f>
        <v>0</v>
      </c>
      <c r="O13" s="118">
        <f>SUMIFS('A_Klienti a kontakty'!$E:$E,'A_Klienti a kontakty'!$D:$D,Optimalizácia!O$2,'A_Klienti a kontakty'!$C:$C,Optimalizácia!$C13)</f>
        <v>0</v>
      </c>
      <c r="P13" s="112" t="e">
        <f t="shared" si="6"/>
        <v>#DIV/0!</v>
      </c>
      <c r="Q13" s="113" t="e">
        <f t="shared" si="2"/>
        <v>#DIV/0!</v>
      </c>
      <c r="R13" s="113" t="e">
        <f t="shared" si="3"/>
        <v>#DIV/0!</v>
      </c>
      <c r="S13" s="113" t="e">
        <f t="shared" si="7"/>
        <v>#DIV/0!</v>
      </c>
      <c r="T13" s="113" t="e">
        <f t="shared" si="8"/>
        <v>#DIV/0!</v>
      </c>
      <c r="U13" s="113" t="e">
        <f t="shared" si="4"/>
        <v>#DIV/0!</v>
      </c>
      <c r="V13" s="113" t="e">
        <f t="shared" si="9"/>
        <v>#DIV/0!</v>
      </c>
      <c r="W13" s="115" t="e">
        <f t="shared" si="5"/>
        <v>#DIV/0!</v>
      </c>
    </row>
    <row r="14" spans="1:23" ht="14.7" thickBot="1" x14ac:dyDescent="0.55000000000000004">
      <c r="A14" s="119">
        <f>'01'!$E$8</f>
        <v>0</v>
      </c>
      <c r="B14" s="120">
        <f>'01'!$E$9</f>
        <v>0</v>
      </c>
      <c r="C14" s="121">
        <v>45992</v>
      </c>
      <c r="D14" s="119">
        <f>SUMIFS('Sumár zam.'!$F:$F,'Sumár zam.'!$E:$E,Optimalizácia!D$2,'Sumár zam.'!$D:$D,"zazmluvnený",'Sumár zam.'!$C:$C,Optimalizácia!$C14)</f>
        <v>0</v>
      </c>
      <c r="E14" s="120">
        <f>SUMIFS('Sumár zam.'!$F:$F,'Sumár zam.'!$E:$E,Optimalizácia!E$2,'Sumár zam.'!$D:$D,"zazmluvnený",'Sumár zam.'!$C:$C,Optimalizácia!$C14)</f>
        <v>0</v>
      </c>
      <c r="F14" s="120">
        <f>SUMIFS('Sumár zam.'!$F:$F,'Sumár zam.'!$E:$E,Optimalizácia!F$2,'Sumár zam.'!$D:$D,"zazmluvnený",'Sumár zam.'!$C:$C,Optimalizácia!$C14)</f>
        <v>0</v>
      </c>
      <c r="G14" s="120">
        <f>SUMIFS('Sumár zam.'!$F:$F,'Sumár zam.'!$E:$E,Optimalizácia!G$2,'Sumár zam.'!$D:$D,"vo výkone",'Sumár zam.'!$C:$C,Optimalizácia!$C14)</f>
        <v>0</v>
      </c>
      <c r="H14" s="120">
        <f>SUMIFS('Sumár zam.'!$F:$F,'Sumár zam.'!$E:$E,Optimalizácia!H$2,'Sumár zam.'!$D:$D,"vo výkone",'Sumár zam.'!$C:$C,Optimalizácia!$C14)</f>
        <v>0</v>
      </c>
      <c r="I14" s="120">
        <f>SUMIFS('Sumár zam.'!$F:$F,'Sumár zam.'!$E:$E,Optimalizácia!I$2,'Sumár zam.'!$D:$D,"vo výkone",'Sumár zam.'!$C:$C,Optimalizácia!$C14)</f>
        <v>0</v>
      </c>
      <c r="J14" s="120">
        <f t="shared" si="0"/>
        <v>0</v>
      </c>
      <c r="K14" s="122">
        <f t="shared" si="1"/>
        <v>0</v>
      </c>
      <c r="L14" s="123">
        <f>SUMIFS('A_Klienti a kontakty'!$E:$E,'A_Klienti a kontakty'!$D:$D,Optimalizácia!L$2,'A_Klienti a kontakty'!$C:$C,Optimalizácia!$C14)</f>
        <v>0</v>
      </c>
      <c r="M14" s="124">
        <f>SUMIFS('A_Klienti a kontakty'!$E:$E,'A_Klienti a kontakty'!$D:$D,Optimalizácia!M$2,'A_Klienti a kontakty'!$C:$C,Optimalizácia!$C14)</f>
        <v>0</v>
      </c>
      <c r="N14" s="124">
        <f>SUMIFS('A_Klienti a kontakty'!$E:$E,'A_Klienti a kontakty'!$D:$D,Optimalizácia!N$2,'A_Klienti a kontakty'!$C:$C,Optimalizácia!$C14)</f>
        <v>0</v>
      </c>
      <c r="O14" s="125">
        <f>SUMIFS('A_Klienti a kontakty'!$E:$E,'A_Klienti a kontakty'!$D:$D,Optimalizácia!O$2,'A_Klienti a kontakty'!$C:$C,Optimalizácia!$C14)</f>
        <v>0</v>
      </c>
      <c r="P14" s="119" t="e">
        <f t="shared" si="6"/>
        <v>#DIV/0!</v>
      </c>
      <c r="Q14" s="120" t="e">
        <f t="shared" si="2"/>
        <v>#DIV/0!</v>
      </c>
      <c r="R14" s="120" t="e">
        <f t="shared" si="3"/>
        <v>#DIV/0!</v>
      </c>
      <c r="S14" s="120" t="e">
        <f t="shared" si="7"/>
        <v>#DIV/0!</v>
      </c>
      <c r="T14" s="120" t="e">
        <f t="shared" si="8"/>
        <v>#DIV/0!</v>
      </c>
      <c r="U14" s="120" t="e">
        <f t="shared" si="4"/>
        <v>#DIV/0!</v>
      </c>
      <c r="V14" s="120" t="e">
        <f t="shared" si="9"/>
        <v>#DIV/0!</v>
      </c>
      <c r="W14" s="122" t="e">
        <f t="shared" si="5"/>
        <v>#DIV/0!</v>
      </c>
    </row>
    <row r="15" spans="1:23" x14ac:dyDescent="0.5">
      <c r="C15" s="61"/>
    </row>
    <row r="16" spans="1:23" x14ac:dyDescent="0.5">
      <c r="C16" s="61"/>
    </row>
    <row r="17" spans="3:3" x14ac:dyDescent="0.5">
      <c r="C17" s="61"/>
    </row>
    <row r="18" spans="3:3" x14ac:dyDescent="0.5">
      <c r="C18" s="61"/>
    </row>
    <row r="19" spans="3:3" x14ac:dyDescent="0.5">
      <c r="C19" s="61"/>
    </row>
    <row r="20" spans="3:3" x14ac:dyDescent="0.5">
      <c r="C20" s="61"/>
    </row>
    <row r="21" spans="3:3" x14ac:dyDescent="0.5">
      <c r="C21" s="61"/>
    </row>
    <row r="22" spans="3:3" x14ac:dyDescent="0.5">
      <c r="C22" s="61"/>
    </row>
    <row r="23" spans="3:3" x14ac:dyDescent="0.5">
      <c r="C23" s="61"/>
    </row>
    <row r="24" spans="3:3" x14ac:dyDescent="0.5">
      <c r="C24" s="61"/>
    </row>
  </sheetData>
  <autoFilter ref="A2:O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pomocné!$A$2:$A$13</xm:f>
          </x14:formula1>
          <xm:sqref>C2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5" sqref="D5"/>
    </sheetView>
  </sheetViews>
  <sheetFormatPr defaultRowHeight="14.35" x14ac:dyDescent="0.5"/>
  <cols>
    <col min="2" max="2" width="23.17578125" customWidth="1"/>
    <col min="3" max="3" width="12.3515625" customWidth="1"/>
    <col min="4" max="4" width="53.3515625" customWidth="1"/>
    <col min="5" max="5" width="15.9375" customWidth="1"/>
    <col min="6" max="6" width="29.8203125" customWidth="1"/>
    <col min="7" max="7" width="30.5859375" customWidth="1"/>
  </cols>
  <sheetData>
    <row r="1" spans="1:7" ht="28.7" x14ac:dyDescent="0.5">
      <c r="A1" t="s">
        <v>58</v>
      </c>
      <c r="B1" s="4" t="s">
        <v>53</v>
      </c>
      <c r="C1" t="s">
        <v>56</v>
      </c>
      <c r="D1" t="s">
        <v>4</v>
      </c>
      <c r="E1" t="s">
        <v>75</v>
      </c>
      <c r="F1" t="s">
        <v>67</v>
      </c>
      <c r="G1" t="s">
        <v>30</v>
      </c>
    </row>
    <row r="2" spans="1:7" ht="14.7" customHeight="1" x14ac:dyDescent="0.5">
      <c r="A2" s="3">
        <v>45658</v>
      </c>
      <c r="B2" t="s">
        <v>54</v>
      </c>
      <c r="C2" t="s">
        <v>44</v>
      </c>
      <c r="D2" t="s">
        <v>5</v>
      </c>
      <c r="E2" t="s">
        <v>76</v>
      </c>
      <c r="F2" t="s">
        <v>69</v>
      </c>
      <c r="G2" t="s">
        <v>31</v>
      </c>
    </row>
    <row r="3" spans="1:7" ht="14.7" customHeight="1" x14ac:dyDescent="0.5">
      <c r="A3" s="3">
        <v>45689</v>
      </c>
      <c r="B3" t="s">
        <v>55</v>
      </c>
      <c r="C3" t="s">
        <v>45</v>
      </c>
      <c r="D3" t="s">
        <v>84</v>
      </c>
      <c r="E3" t="s">
        <v>77</v>
      </c>
      <c r="F3" t="s">
        <v>68</v>
      </c>
      <c r="G3" t="s">
        <v>32</v>
      </c>
    </row>
    <row r="4" spans="1:7" ht="14.7" customHeight="1" x14ac:dyDescent="0.5">
      <c r="A4" s="3">
        <v>45717</v>
      </c>
      <c r="C4" t="s">
        <v>46</v>
      </c>
      <c r="D4" t="s">
        <v>6</v>
      </c>
      <c r="F4" t="s">
        <v>70</v>
      </c>
      <c r="G4" t="s">
        <v>33</v>
      </c>
    </row>
    <row r="5" spans="1:7" ht="14.7" customHeight="1" x14ac:dyDescent="0.5">
      <c r="A5" s="3">
        <v>45748</v>
      </c>
      <c r="D5" t="s">
        <v>60</v>
      </c>
      <c r="F5" t="s">
        <v>71</v>
      </c>
      <c r="G5" t="s">
        <v>34</v>
      </c>
    </row>
    <row r="6" spans="1:7" ht="14.7" customHeight="1" x14ac:dyDescent="0.5">
      <c r="A6" s="3">
        <v>45778</v>
      </c>
      <c r="D6" t="s">
        <v>61</v>
      </c>
      <c r="F6" t="s">
        <v>72</v>
      </c>
      <c r="G6" t="s">
        <v>35</v>
      </c>
    </row>
    <row r="7" spans="1:7" ht="14.7" customHeight="1" x14ac:dyDescent="0.5">
      <c r="A7" s="3">
        <v>45809</v>
      </c>
      <c r="D7" t="s">
        <v>62</v>
      </c>
      <c r="F7" t="s">
        <v>73</v>
      </c>
    </row>
    <row r="8" spans="1:7" ht="14.7" customHeight="1" x14ac:dyDescent="0.5">
      <c r="A8" s="3">
        <v>45839</v>
      </c>
      <c r="D8" t="s">
        <v>63</v>
      </c>
      <c r="F8" t="s">
        <v>74</v>
      </c>
    </row>
    <row r="9" spans="1:7" ht="14.7" customHeight="1" x14ac:dyDescent="0.5">
      <c r="A9" s="3">
        <v>45870</v>
      </c>
      <c r="D9" t="s">
        <v>86</v>
      </c>
      <c r="F9" t="s">
        <v>19</v>
      </c>
    </row>
    <row r="10" spans="1:7" x14ac:dyDescent="0.5">
      <c r="A10" s="3">
        <v>45901</v>
      </c>
      <c r="F10" t="s">
        <v>22</v>
      </c>
    </row>
    <row r="11" spans="1:7" x14ac:dyDescent="0.5">
      <c r="A11" s="3">
        <v>45931</v>
      </c>
      <c r="F11" t="s">
        <v>23</v>
      </c>
    </row>
    <row r="12" spans="1:7" x14ac:dyDescent="0.5">
      <c r="A12" s="3">
        <v>45962</v>
      </c>
      <c r="F12" t="s">
        <v>24</v>
      </c>
    </row>
    <row r="13" spans="1:7" x14ac:dyDescent="0.5">
      <c r="A13" s="3">
        <v>45992</v>
      </c>
      <c r="F13" t="s">
        <v>25</v>
      </c>
    </row>
    <row r="14" spans="1:7" x14ac:dyDescent="0.5">
      <c r="A14" s="3"/>
      <c r="F14" t="s">
        <v>26</v>
      </c>
    </row>
    <row r="15" spans="1:7" x14ac:dyDescent="0.5">
      <c r="A15" s="3"/>
      <c r="F15" t="s">
        <v>27</v>
      </c>
    </row>
    <row r="16" spans="1:7" x14ac:dyDescent="0.5">
      <c r="A16" s="3"/>
      <c r="F16" t="s">
        <v>28</v>
      </c>
    </row>
    <row r="17" spans="1:6" x14ac:dyDescent="0.5">
      <c r="A17" s="3"/>
      <c r="F17" t="s">
        <v>29</v>
      </c>
    </row>
    <row r="18" spans="1:6" x14ac:dyDescent="0.5">
      <c r="A18" s="3"/>
    </row>
    <row r="19" spans="1:6" x14ac:dyDescent="0.5">
      <c r="A19" s="3"/>
    </row>
    <row r="20" spans="1:6" x14ac:dyDescent="0.5">
      <c r="A20" s="3"/>
    </row>
    <row r="21" spans="1:6" x14ac:dyDescent="0.5">
      <c r="A21" s="3"/>
    </row>
    <row r="22" spans="1:6" x14ac:dyDescent="0.5">
      <c r="A22" s="3"/>
    </row>
    <row r="23" spans="1:6" x14ac:dyDescent="0.5">
      <c r="A23" s="3"/>
    </row>
    <row r="24" spans="1:6" x14ac:dyDescent="0.5">
      <c r="A24" s="3"/>
    </row>
    <row r="25" spans="1:6" x14ac:dyDescent="0.5">
      <c r="A25" s="3"/>
    </row>
  </sheetData>
  <hyperlinks>
    <hyperlink ref="D8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45658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8"/>
      <c r="F17" s="138"/>
      <c r="G17" s="138"/>
      <c r="H17" s="138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23" t="s">
        <v>88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6999999999999993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5"/>
      <c r="D28" s="215"/>
      <c r="E28" s="215"/>
      <c r="F28" s="215"/>
      <c r="G28" s="215"/>
      <c r="H28" s="215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11" t="s">
        <v>12</v>
      </c>
      <c r="C53" s="211"/>
      <c r="D53" s="155"/>
      <c r="E53" s="211" t="s">
        <v>22</v>
      </c>
      <c r="F53" s="211"/>
      <c r="G53" s="211"/>
      <c r="H53" s="155"/>
      <c r="I53" s="129"/>
    </row>
    <row r="54" spans="1:9" ht="16.95" customHeight="1" thickBot="1" x14ac:dyDescent="0.55000000000000004">
      <c r="A54" s="129"/>
      <c r="B54" s="211" t="s">
        <v>13</v>
      </c>
      <c r="C54" s="211"/>
      <c r="D54" s="155"/>
      <c r="E54" s="211" t="s">
        <v>23</v>
      </c>
      <c r="F54" s="211"/>
      <c r="G54" s="211"/>
      <c r="H54" s="155"/>
      <c r="I54" s="129"/>
    </row>
    <row r="55" spans="1:9" ht="16.95" customHeight="1" thickBot="1" x14ac:dyDescent="0.55000000000000004">
      <c r="A55" s="129"/>
      <c r="B55" s="211" t="s">
        <v>14</v>
      </c>
      <c r="C55" s="211"/>
      <c r="D55" s="155"/>
      <c r="E55" s="211" t="s">
        <v>24</v>
      </c>
      <c r="F55" s="211"/>
      <c r="G55" s="211"/>
      <c r="H55" s="155"/>
      <c r="I55" s="129"/>
    </row>
    <row r="56" spans="1:9" ht="16.95" customHeight="1" thickBot="1" x14ac:dyDescent="0.55000000000000004">
      <c r="A56" s="129"/>
      <c r="B56" s="211" t="s">
        <v>15</v>
      </c>
      <c r="C56" s="211"/>
      <c r="D56" s="155"/>
      <c r="E56" s="211" t="s">
        <v>25</v>
      </c>
      <c r="F56" s="211"/>
      <c r="G56" s="211"/>
      <c r="H56" s="155"/>
      <c r="I56" s="129"/>
    </row>
    <row r="57" spans="1:9" ht="16.95" customHeight="1" thickBot="1" x14ac:dyDescent="0.55000000000000004">
      <c r="A57" s="129"/>
      <c r="B57" s="211" t="s">
        <v>16</v>
      </c>
      <c r="C57" s="211"/>
      <c r="D57" s="155"/>
      <c r="E57" s="211" t="s">
        <v>26</v>
      </c>
      <c r="F57" s="211"/>
      <c r="G57" s="211"/>
      <c r="H57" s="155"/>
      <c r="I57" s="129"/>
    </row>
    <row r="58" spans="1:9" ht="16.95" customHeight="1" thickBot="1" x14ac:dyDescent="0.55000000000000004">
      <c r="A58" s="129"/>
      <c r="B58" s="211" t="s">
        <v>17</v>
      </c>
      <c r="C58" s="211"/>
      <c r="D58" s="155"/>
      <c r="E58" s="211" t="s">
        <v>27</v>
      </c>
      <c r="F58" s="211"/>
      <c r="G58" s="211"/>
      <c r="H58" s="155"/>
      <c r="I58" s="129"/>
    </row>
    <row r="59" spans="1:9" ht="16.95" customHeight="1" thickBot="1" x14ac:dyDescent="0.55000000000000004">
      <c r="A59" s="129"/>
      <c r="B59" s="211" t="s">
        <v>18</v>
      </c>
      <c r="C59" s="211"/>
      <c r="D59" s="155"/>
      <c r="E59" s="211" t="s">
        <v>94</v>
      </c>
      <c r="F59" s="211"/>
      <c r="G59" s="211"/>
      <c r="H59" s="155"/>
      <c r="I59" s="129"/>
    </row>
    <row r="60" spans="1:9" ht="30" customHeight="1" thickBot="1" x14ac:dyDescent="0.55000000000000004">
      <c r="A60" s="129"/>
      <c r="B60" s="211" t="s">
        <v>19</v>
      </c>
      <c r="C60" s="211"/>
      <c r="D60" s="155"/>
      <c r="E60" s="211" t="s">
        <v>89</v>
      </c>
      <c r="F60" s="211"/>
      <c r="G60" s="211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193" t="s">
        <v>106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09" t="s">
        <v>31</v>
      </c>
      <c r="C74" s="209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09" t="s">
        <v>32</v>
      </c>
      <c r="C75" s="209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09" t="s">
        <v>33</v>
      </c>
      <c r="C76" s="209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09" t="s">
        <v>34</v>
      </c>
      <c r="C77" s="209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09" t="s">
        <v>35</v>
      </c>
      <c r="C78" s="209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193" t="s">
        <v>91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BP0AFRFNtK4AK1b3D9AakHDKJ7mekXFE0EqxokMXEKqNRMwUoyattG7wlMw0zDK8HJA4yjSp11BCs0oY+W5Sgw==" saltValue="q4Rqfl/tHQENjjB5uWKqbw==" spinCount="100000" sheet="1" objects="1" scenarios="1" formatCells="0" formatColumns="0" formatRows="0"/>
  <mergeCells count="76">
    <mergeCell ref="B1:H3"/>
    <mergeCell ref="B8:D8"/>
    <mergeCell ref="B9:D9"/>
    <mergeCell ref="E19:H19"/>
    <mergeCell ref="B19:D19"/>
    <mergeCell ref="B18:H18"/>
    <mergeCell ref="B53:C53"/>
    <mergeCell ref="B20:D20"/>
    <mergeCell ref="B21:D21"/>
    <mergeCell ref="E8:H8"/>
    <mergeCell ref="E10:H10"/>
    <mergeCell ref="E15:H15"/>
    <mergeCell ref="E16:H16"/>
    <mergeCell ref="B16:D16"/>
    <mergeCell ref="B42:H50"/>
    <mergeCell ref="B13:C15"/>
    <mergeCell ref="E52:G52"/>
    <mergeCell ref="E53:G53"/>
    <mergeCell ref="B57:C57"/>
    <mergeCell ref="B58:C58"/>
    <mergeCell ref="B28:H28"/>
    <mergeCell ref="E20:H20"/>
    <mergeCell ref="E21:H21"/>
    <mergeCell ref="E22:H22"/>
    <mergeCell ref="E23:H23"/>
    <mergeCell ref="E24:H24"/>
    <mergeCell ref="E25:H25"/>
    <mergeCell ref="B24:D24"/>
    <mergeCell ref="B25:D25"/>
    <mergeCell ref="B22:D22"/>
    <mergeCell ref="B23:D23"/>
    <mergeCell ref="B38:H38"/>
    <mergeCell ref="B52:C52"/>
    <mergeCell ref="B31:H36"/>
    <mergeCell ref="E59:G59"/>
    <mergeCell ref="B56:C56"/>
    <mergeCell ref="E73:H73"/>
    <mergeCell ref="B54:C54"/>
    <mergeCell ref="B55:C55"/>
    <mergeCell ref="E60:G60"/>
    <mergeCell ref="B62:H62"/>
    <mergeCell ref="B64:H71"/>
    <mergeCell ref="B73:C73"/>
    <mergeCell ref="B59:C59"/>
    <mergeCell ref="B60:C60"/>
    <mergeCell ref="E54:G54"/>
    <mergeCell ref="E55:G55"/>
    <mergeCell ref="E56:G56"/>
    <mergeCell ref="E57:G57"/>
    <mergeCell ref="E58:G58"/>
    <mergeCell ref="B77:C77"/>
    <mergeCell ref="B78:C78"/>
    <mergeCell ref="E74:H74"/>
    <mergeCell ref="E75:H75"/>
    <mergeCell ref="E76:H76"/>
    <mergeCell ref="E77:H77"/>
    <mergeCell ref="E78:H78"/>
    <mergeCell ref="B74:C74"/>
    <mergeCell ref="B75:C75"/>
    <mergeCell ref="B76:C76"/>
    <mergeCell ref="C112:E112"/>
    <mergeCell ref="C113:E113"/>
    <mergeCell ref="B102:H102"/>
    <mergeCell ref="B103:H110"/>
    <mergeCell ref="B7:E7"/>
    <mergeCell ref="G7:H7"/>
    <mergeCell ref="E12:H12"/>
    <mergeCell ref="E11:H11"/>
    <mergeCell ref="E13:H13"/>
    <mergeCell ref="E14:H14"/>
    <mergeCell ref="E9:H9"/>
    <mergeCell ref="B80:H81"/>
    <mergeCell ref="B83:H90"/>
    <mergeCell ref="B93:H100"/>
    <mergeCell ref="B92:H92"/>
    <mergeCell ref="B10:C1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45689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nZlrgI+W/n3yuETR6JqHwnRU26Uua5wpltLvBwTz7YGZ8GnwbM/ap0gWruyqfTZwaqCl2SRL5DdiQ8qRc6AWxg==" saltValue="VjHqxSi76VpsDWQjkUYuDQ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45717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MTWz/N1DQCJN/wNbjFKvm4JJzDQcW/4TIXsNB566jd5fJWKY5pbEap1yPs4ShutAVNsbrtDWm7h2sd8ypAEhiA==" saltValue="8wYB4a5R5Z4MJeWXJGBd7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45748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RnbB0mUbXQdsgY9iVJQL2mbvJhs7C9QAFSffl13yTUHEpyvKEVpR1y0lZAPd9hUxLTQXLgyrYfvOPFBieHVexQ==" saltValue="rP1PBKQD79+eENFmcTePhA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45778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7f42IaJLTUfWFGFYPQ9ivtSjeDKcNVOAwE7KFcwPFOyyIhARsKtsSeeunFlmpkaL3uc0bSdW9RtC6k4MXAyjIA==" saltValue="tBfBV5MKPoHOmq/LBzsNK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45809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b2faBTiZnAJMeVKR8owIWGFpWDPcL/H/AtHD+oHXk2doiUz4u6wxRc4WO5PcNe+iR95r2qo5JpvSp1FCJQfpDg==" saltValue="uB7nA+AbfeYgerUbsyL9kQ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45839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ADnLSrsEX/WyQv296nJ0GorOhBDP2gZJ5Cb395/PCmo2ffSFyTBOj1Ju3wlZmkTvpa9rtVXsdgbB7e0wXl30JQ==" saltValue="BNLwAKOr52des5BfVawxuQ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I131"/>
  <sheetViews>
    <sheetView zoomScaleNormal="100" zoomScaleSheetLayoutView="55" workbookViewId="0">
      <selection activeCell="B64" sqref="B64:H71"/>
    </sheetView>
  </sheetViews>
  <sheetFormatPr defaultColWidth="9.05859375" defaultRowHeight="14.35" x14ac:dyDescent="0.5"/>
  <cols>
    <col min="1" max="1" width="3.05859375" style="130" customWidth="1"/>
    <col min="2" max="2" width="12.8203125" style="130" customWidth="1"/>
    <col min="3" max="3" width="17.5859375" style="130" customWidth="1"/>
    <col min="4" max="4" width="11.46875" style="130" customWidth="1"/>
    <col min="5" max="5" width="15.234375" style="130" customWidth="1"/>
    <col min="6" max="6" width="0.8203125" style="130" customWidth="1"/>
    <col min="7" max="7" width="22.703125" style="130" customWidth="1"/>
    <col min="8" max="8" width="12.234375" style="130" customWidth="1"/>
    <col min="9" max="9" width="3.17578125" style="130" customWidth="1"/>
    <col min="10" max="16384" width="9.05859375" style="130"/>
  </cols>
  <sheetData>
    <row r="1" spans="1:9" x14ac:dyDescent="0.5">
      <c r="A1" s="129"/>
      <c r="B1" s="227"/>
      <c r="C1" s="227"/>
      <c r="D1" s="227"/>
      <c r="E1" s="227"/>
      <c r="F1" s="227"/>
      <c r="G1" s="227"/>
      <c r="H1" s="227"/>
      <c r="I1" s="129"/>
    </row>
    <row r="2" spans="1:9" x14ac:dyDescent="0.5">
      <c r="A2" s="129"/>
      <c r="B2" s="227"/>
      <c r="C2" s="227"/>
      <c r="D2" s="227"/>
      <c r="E2" s="227"/>
      <c r="F2" s="227"/>
      <c r="G2" s="227"/>
      <c r="H2" s="227"/>
      <c r="I2" s="129"/>
    </row>
    <row r="3" spans="1:9" x14ac:dyDescent="0.5">
      <c r="A3" s="129"/>
      <c r="B3" s="227"/>
      <c r="C3" s="227"/>
      <c r="D3" s="227"/>
      <c r="E3" s="227"/>
      <c r="F3" s="227"/>
      <c r="G3" s="227"/>
      <c r="H3" s="227"/>
      <c r="I3" s="129"/>
    </row>
    <row r="4" spans="1:9" ht="11.75" customHeight="1" x14ac:dyDescent="0.5">
      <c r="A4" s="129"/>
      <c r="B4" s="131"/>
      <c r="C4" s="131"/>
      <c r="D4" s="131"/>
      <c r="E4" s="131"/>
      <c r="F4" s="131"/>
      <c r="G4" s="131"/>
      <c r="H4" s="131"/>
      <c r="I4" s="129"/>
    </row>
    <row r="5" spans="1:9" x14ac:dyDescent="0.5">
      <c r="A5" s="129"/>
      <c r="B5" s="132" t="s">
        <v>0</v>
      </c>
      <c r="C5" s="132"/>
      <c r="D5" s="132"/>
      <c r="E5" s="132"/>
      <c r="F5" s="132"/>
      <c r="G5" s="132"/>
      <c r="H5" s="132"/>
      <c r="I5" s="129"/>
    </row>
    <row r="6" spans="1:9" ht="7.25" customHeight="1" thickBot="1" x14ac:dyDescent="0.55000000000000004">
      <c r="A6" s="129"/>
      <c r="B6" s="132"/>
      <c r="C6" s="132"/>
      <c r="D6" s="132"/>
      <c r="E6" s="132"/>
      <c r="F6" s="132"/>
      <c r="G6" s="132"/>
      <c r="H6" s="132"/>
      <c r="I6" s="129"/>
    </row>
    <row r="7" spans="1:9" ht="18.45" customHeight="1" thickBot="1" x14ac:dyDescent="0.55000000000000004">
      <c r="A7" s="129"/>
      <c r="B7" s="186" t="s">
        <v>48</v>
      </c>
      <c r="C7" s="187"/>
      <c r="D7" s="187"/>
      <c r="E7" s="187"/>
      <c r="F7" s="133"/>
      <c r="G7" s="188">
        <v>45870</v>
      </c>
      <c r="H7" s="189"/>
      <c r="I7" s="129"/>
    </row>
    <row r="8" spans="1:9" ht="16.100000000000001" customHeight="1" thickBot="1" x14ac:dyDescent="0.55000000000000004">
      <c r="A8" s="129"/>
      <c r="B8" s="224" t="s">
        <v>1</v>
      </c>
      <c r="C8" s="225"/>
      <c r="D8" s="226"/>
      <c r="E8" s="190"/>
      <c r="F8" s="191"/>
      <c r="G8" s="191"/>
      <c r="H8" s="192"/>
      <c r="I8" s="129"/>
    </row>
    <row r="9" spans="1:9" ht="16.100000000000001" customHeight="1" thickBot="1" x14ac:dyDescent="0.55000000000000004">
      <c r="A9" s="129"/>
      <c r="B9" s="228" t="s">
        <v>52</v>
      </c>
      <c r="C9" s="229"/>
      <c r="D9" s="230"/>
      <c r="E9" s="190"/>
      <c r="F9" s="191"/>
      <c r="G9" s="191"/>
      <c r="H9" s="192"/>
      <c r="I9" s="129"/>
    </row>
    <row r="10" spans="1:9" ht="16.100000000000001" customHeight="1" thickBot="1" x14ac:dyDescent="0.55000000000000004">
      <c r="A10" s="129"/>
      <c r="B10" s="203" t="s">
        <v>47</v>
      </c>
      <c r="C10" s="204"/>
      <c r="D10" s="134" t="s">
        <v>44</v>
      </c>
      <c r="E10" s="190"/>
      <c r="F10" s="191"/>
      <c r="G10" s="191"/>
      <c r="H10" s="192"/>
      <c r="I10" s="129"/>
    </row>
    <row r="11" spans="1:9" ht="16.100000000000001" customHeight="1" thickBot="1" x14ac:dyDescent="0.55000000000000004">
      <c r="A11" s="129"/>
      <c r="B11" s="205"/>
      <c r="C11" s="206"/>
      <c r="D11" s="135" t="s">
        <v>45</v>
      </c>
      <c r="E11" s="190"/>
      <c r="F11" s="191"/>
      <c r="G11" s="191"/>
      <c r="H11" s="192"/>
      <c r="I11" s="129"/>
    </row>
    <row r="12" spans="1:9" ht="16.100000000000001" customHeight="1" thickBot="1" x14ac:dyDescent="0.55000000000000004">
      <c r="A12" s="129"/>
      <c r="B12" s="207"/>
      <c r="C12" s="208"/>
      <c r="D12" s="136" t="s">
        <v>46</v>
      </c>
      <c r="E12" s="190"/>
      <c r="F12" s="191"/>
      <c r="G12" s="191"/>
      <c r="H12" s="192"/>
      <c r="I12" s="129"/>
    </row>
    <row r="13" spans="1:9" ht="16.100000000000001" customHeight="1" thickBot="1" x14ac:dyDescent="0.55000000000000004">
      <c r="A13" s="129"/>
      <c r="B13" s="203" t="s">
        <v>2</v>
      </c>
      <c r="C13" s="204"/>
      <c r="D13" s="134" t="s">
        <v>44</v>
      </c>
      <c r="E13" s="190"/>
      <c r="F13" s="191"/>
      <c r="G13" s="191"/>
      <c r="H13" s="192"/>
      <c r="I13" s="129"/>
    </row>
    <row r="14" spans="1:9" ht="16.100000000000001" customHeight="1" thickBot="1" x14ac:dyDescent="0.55000000000000004">
      <c r="A14" s="129"/>
      <c r="B14" s="205"/>
      <c r="C14" s="206"/>
      <c r="D14" s="135" t="s">
        <v>45</v>
      </c>
      <c r="E14" s="190"/>
      <c r="F14" s="191"/>
      <c r="G14" s="191"/>
      <c r="H14" s="192"/>
      <c r="I14" s="129"/>
    </row>
    <row r="15" spans="1:9" ht="16.100000000000001" customHeight="1" thickBot="1" x14ac:dyDescent="0.55000000000000004">
      <c r="A15" s="129"/>
      <c r="B15" s="207"/>
      <c r="C15" s="208"/>
      <c r="D15" s="136" t="s">
        <v>46</v>
      </c>
      <c r="E15" s="190"/>
      <c r="F15" s="191"/>
      <c r="G15" s="191"/>
      <c r="H15" s="192"/>
      <c r="I15" s="129"/>
    </row>
    <row r="16" spans="1:9" ht="97.25" customHeight="1" thickBot="1" x14ac:dyDescent="0.55000000000000004">
      <c r="A16" s="129"/>
      <c r="B16" s="224" t="s">
        <v>3</v>
      </c>
      <c r="C16" s="225"/>
      <c r="D16" s="226"/>
      <c r="E16" s="190"/>
      <c r="F16" s="191"/>
      <c r="G16" s="191"/>
      <c r="H16" s="192"/>
      <c r="I16" s="129"/>
    </row>
    <row r="17" spans="1:9" ht="14.7" thickBot="1" x14ac:dyDescent="0.55000000000000004">
      <c r="A17" s="129"/>
      <c r="B17" s="137"/>
      <c r="C17" s="137"/>
      <c r="D17" s="137"/>
      <c r="E17" s="137"/>
      <c r="F17" s="137"/>
      <c r="G17" s="137"/>
      <c r="H17" s="137"/>
      <c r="I17" s="129"/>
    </row>
    <row r="18" spans="1:9" ht="28.5" customHeight="1" thickBot="1" x14ac:dyDescent="0.55000000000000004">
      <c r="A18" s="129"/>
      <c r="B18" s="228" t="s">
        <v>4</v>
      </c>
      <c r="C18" s="229"/>
      <c r="D18" s="229"/>
      <c r="E18" s="229"/>
      <c r="F18" s="229"/>
      <c r="G18" s="229"/>
      <c r="H18" s="230"/>
      <c r="I18" s="129"/>
    </row>
    <row r="19" spans="1:9" ht="16.100000000000001" customHeight="1" thickBot="1" x14ac:dyDescent="0.55000000000000004">
      <c r="A19" s="129"/>
      <c r="B19" s="219" t="s">
        <v>5</v>
      </c>
      <c r="C19" s="220"/>
      <c r="D19" s="221"/>
      <c r="E19" s="216"/>
      <c r="F19" s="217"/>
      <c r="G19" s="217"/>
      <c r="H19" s="218"/>
      <c r="I19" s="129"/>
    </row>
    <row r="20" spans="1:9" ht="16.100000000000001" customHeight="1" thickBot="1" x14ac:dyDescent="0.55000000000000004">
      <c r="A20" s="129"/>
      <c r="B20" s="219" t="s">
        <v>40</v>
      </c>
      <c r="C20" s="220"/>
      <c r="D20" s="221"/>
      <c r="E20" s="216"/>
      <c r="F20" s="217"/>
      <c r="G20" s="217"/>
      <c r="H20" s="218"/>
      <c r="I20" s="129"/>
    </row>
    <row r="21" spans="1:9" ht="28.1" customHeight="1" thickBot="1" x14ac:dyDescent="0.55000000000000004">
      <c r="A21" s="129"/>
      <c r="B21" s="219" t="s">
        <v>6</v>
      </c>
      <c r="C21" s="220"/>
      <c r="D21" s="221"/>
      <c r="E21" s="216"/>
      <c r="F21" s="217"/>
      <c r="G21" s="217"/>
      <c r="H21" s="218"/>
      <c r="I21" s="129"/>
    </row>
    <row r="22" spans="1:9" ht="16.100000000000001" customHeight="1" thickBot="1" x14ac:dyDescent="0.55000000000000004">
      <c r="A22" s="129"/>
      <c r="B22" s="219" t="s">
        <v>41</v>
      </c>
      <c r="C22" s="220"/>
      <c r="D22" s="221"/>
      <c r="E22" s="216"/>
      <c r="F22" s="217"/>
      <c r="G22" s="217"/>
      <c r="H22" s="218"/>
      <c r="I22" s="129"/>
    </row>
    <row r="23" spans="1:9" ht="16.100000000000001" customHeight="1" thickBot="1" x14ac:dyDescent="0.55000000000000004">
      <c r="A23" s="129"/>
      <c r="B23" s="219" t="s">
        <v>42</v>
      </c>
      <c r="C23" s="220"/>
      <c r="D23" s="221"/>
      <c r="E23" s="216"/>
      <c r="F23" s="217"/>
      <c r="G23" s="217"/>
      <c r="H23" s="218"/>
      <c r="I23" s="129"/>
    </row>
    <row r="24" spans="1:9" ht="16.100000000000001" customHeight="1" thickBot="1" x14ac:dyDescent="0.55000000000000004">
      <c r="A24" s="129"/>
      <c r="B24" s="219" t="s">
        <v>43</v>
      </c>
      <c r="C24" s="220"/>
      <c r="D24" s="221"/>
      <c r="E24" s="216"/>
      <c r="F24" s="217"/>
      <c r="G24" s="217"/>
      <c r="H24" s="218"/>
      <c r="I24" s="129"/>
    </row>
    <row r="25" spans="1:9" ht="16.100000000000001" customHeight="1" thickBot="1" x14ac:dyDescent="0.55000000000000004">
      <c r="A25" s="129"/>
      <c r="B25" s="219" t="s">
        <v>7</v>
      </c>
      <c r="C25" s="220"/>
      <c r="D25" s="221"/>
      <c r="E25" s="216"/>
      <c r="F25" s="217"/>
      <c r="G25" s="217"/>
      <c r="H25" s="218"/>
      <c r="I25" s="129"/>
    </row>
    <row r="26" spans="1:9" x14ac:dyDescent="0.5">
      <c r="A26" s="129"/>
      <c r="B26" s="139" t="s">
        <v>8</v>
      </c>
      <c r="C26" s="139"/>
      <c r="D26" s="137"/>
      <c r="E26" s="137"/>
      <c r="F26" s="137"/>
      <c r="G26" s="137"/>
      <c r="H26" s="137"/>
      <c r="I26" s="129"/>
    </row>
    <row r="27" spans="1:9" ht="8.75" customHeight="1" x14ac:dyDescent="0.5">
      <c r="A27" s="129"/>
      <c r="B27" s="140"/>
      <c r="C27" s="140"/>
      <c r="D27" s="140"/>
      <c r="E27" s="140"/>
      <c r="F27" s="140"/>
      <c r="G27" s="140"/>
      <c r="H27" s="140"/>
      <c r="I27" s="129"/>
    </row>
    <row r="28" spans="1:9" ht="55.95" customHeight="1" x14ac:dyDescent="0.5">
      <c r="A28" s="141"/>
      <c r="B28" s="214" t="s">
        <v>93</v>
      </c>
      <c r="C28" s="214"/>
      <c r="D28" s="214"/>
      <c r="E28" s="214"/>
      <c r="F28" s="214"/>
      <c r="G28" s="214"/>
      <c r="H28" s="214"/>
      <c r="I28" s="141"/>
    </row>
    <row r="29" spans="1:9" ht="9" customHeight="1" x14ac:dyDescent="0.5">
      <c r="A29" s="129"/>
      <c r="B29" s="140"/>
      <c r="C29" s="140"/>
      <c r="D29" s="140"/>
      <c r="E29" s="140"/>
      <c r="F29" s="140"/>
      <c r="G29" s="140"/>
      <c r="H29" s="140"/>
      <c r="I29" s="129"/>
    </row>
    <row r="30" spans="1:9" ht="13.95" customHeight="1" thickBot="1" x14ac:dyDescent="0.55000000000000004">
      <c r="A30" s="129"/>
      <c r="B30" s="140" t="s">
        <v>9</v>
      </c>
      <c r="C30" s="140"/>
      <c r="D30" s="140"/>
      <c r="E30" s="140"/>
      <c r="F30" s="140"/>
      <c r="G30" s="140"/>
      <c r="H30" s="140"/>
      <c r="I30" s="129"/>
    </row>
    <row r="31" spans="1:9" ht="28.95" customHeight="1" x14ac:dyDescent="0.5">
      <c r="A31" s="129"/>
      <c r="B31" s="194"/>
      <c r="C31" s="195"/>
      <c r="D31" s="195"/>
      <c r="E31" s="195"/>
      <c r="F31" s="195"/>
      <c r="G31" s="195"/>
      <c r="H31" s="196"/>
      <c r="I31" s="129"/>
    </row>
    <row r="32" spans="1:9" ht="28.95" customHeight="1" x14ac:dyDescent="0.5">
      <c r="A32" s="129"/>
      <c r="B32" s="197"/>
      <c r="C32" s="198"/>
      <c r="D32" s="198"/>
      <c r="E32" s="198"/>
      <c r="F32" s="198"/>
      <c r="G32" s="198"/>
      <c r="H32" s="199"/>
      <c r="I32" s="129"/>
    </row>
    <row r="33" spans="1:9" ht="28.95" customHeight="1" x14ac:dyDescent="0.5">
      <c r="A33" s="129"/>
      <c r="B33" s="197"/>
      <c r="C33" s="198"/>
      <c r="D33" s="198"/>
      <c r="E33" s="198"/>
      <c r="F33" s="198"/>
      <c r="G33" s="198"/>
      <c r="H33" s="199"/>
      <c r="I33" s="129"/>
    </row>
    <row r="34" spans="1:9" ht="28.95" customHeight="1" x14ac:dyDescent="0.5">
      <c r="A34" s="129"/>
      <c r="B34" s="197"/>
      <c r="C34" s="198"/>
      <c r="D34" s="198"/>
      <c r="E34" s="198"/>
      <c r="F34" s="198"/>
      <c r="G34" s="198"/>
      <c r="H34" s="199"/>
      <c r="I34" s="129"/>
    </row>
    <row r="35" spans="1:9" ht="28.95" customHeight="1" x14ac:dyDescent="0.5">
      <c r="A35" s="129"/>
      <c r="B35" s="197"/>
      <c r="C35" s="198"/>
      <c r="D35" s="198"/>
      <c r="E35" s="198"/>
      <c r="F35" s="198"/>
      <c r="G35" s="198"/>
      <c r="H35" s="199"/>
      <c r="I35" s="129"/>
    </row>
    <row r="36" spans="1:9" ht="28.95" customHeight="1" thickBot="1" x14ac:dyDescent="0.55000000000000004">
      <c r="A36" s="129"/>
      <c r="B36" s="200"/>
      <c r="C36" s="201"/>
      <c r="D36" s="201"/>
      <c r="E36" s="201"/>
      <c r="F36" s="201"/>
      <c r="G36" s="201"/>
      <c r="H36" s="202"/>
      <c r="I36" s="129"/>
    </row>
    <row r="37" spans="1:9" ht="12" customHeight="1" x14ac:dyDescent="0.5">
      <c r="A37" s="129"/>
      <c r="B37" s="140"/>
      <c r="C37" s="140"/>
      <c r="D37" s="140"/>
      <c r="E37" s="140"/>
      <c r="F37" s="140"/>
      <c r="G37" s="140"/>
      <c r="H37" s="142" t="s">
        <v>49</v>
      </c>
      <c r="I37" s="129"/>
    </row>
    <row r="38" spans="1:9" ht="28.95" customHeight="1" x14ac:dyDescent="0.5">
      <c r="A38" s="129"/>
      <c r="B38" s="193" t="s">
        <v>101</v>
      </c>
      <c r="C38" s="193"/>
      <c r="D38" s="193"/>
      <c r="E38" s="193"/>
      <c r="F38" s="193"/>
      <c r="G38" s="193"/>
      <c r="H38" s="193"/>
      <c r="I38" s="129"/>
    </row>
    <row r="39" spans="1:9" ht="8.75" customHeight="1" x14ac:dyDescent="0.5">
      <c r="A39" s="129"/>
      <c r="B39" s="143"/>
      <c r="C39" s="143"/>
      <c r="D39" s="143"/>
      <c r="E39" s="143"/>
      <c r="F39" s="143"/>
      <c r="G39" s="143"/>
      <c r="H39" s="143"/>
      <c r="I39" s="129"/>
    </row>
    <row r="40" spans="1:9" s="146" customFormat="1" ht="16.25" customHeight="1" x14ac:dyDescent="0.5">
      <c r="A40" s="144"/>
      <c r="B40" s="145" t="s">
        <v>10</v>
      </c>
      <c r="C40" s="154"/>
      <c r="D40" s="145"/>
      <c r="E40" s="145"/>
      <c r="F40" s="145"/>
      <c r="G40" s="145"/>
      <c r="H40" s="145"/>
      <c r="I40" s="144"/>
    </row>
    <row r="41" spans="1:9" s="146" customFormat="1" ht="16.25" customHeight="1" thickBot="1" x14ac:dyDescent="0.55000000000000004">
      <c r="A41" s="144"/>
      <c r="B41" s="145" t="s">
        <v>9</v>
      </c>
      <c r="C41" s="145"/>
      <c r="D41" s="145"/>
      <c r="E41" s="145"/>
      <c r="F41" s="145"/>
      <c r="G41" s="145"/>
      <c r="H41" s="145"/>
      <c r="I41" s="144"/>
    </row>
    <row r="42" spans="1:9" x14ac:dyDescent="0.5">
      <c r="A42" s="129"/>
      <c r="B42" s="194"/>
      <c r="C42" s="195"/>
      <c r="D42" s="195"/>
      <c r="E42" s="195"/>
      <c r="F42" s="195"/>
      <c r="G42" s="195"/>
      <c r="H42" s="196"/>
      <c r="I42" s="129"/>
    </row>
    <row r="43" spans="1:9" x14ac:dyDescent="0.5">
      <c r="A43" s="129"/>
      <c r="B43" s="197"/>
      <c r="C43" s="198"/>
      <c r="D43" s="198"/>
      <c r="E43" s="198"/>
      <c r="F43" s="198"/>
      <c r="G43" s="198"/>
      <c r="H43" s="199"/>
      <c r="I43" s="129"/>
    </row>
    <row r="44" spans="1:9" x14ac:dyDescent="0.5">
      <c r="A44" s="129"/>
      <c r="B44" s="197"/>
      <c r="C44" s="198"/>
      <c r="D44" s="198"/>
      <c r="E44" s="198"/>
      <c r="F44" s="198"/>
      <c r="G44" s="198"/>
      <c r="H44" s="199"/>
      <c r="I44" s="129"/>
    </row>
    <row r="45" spans="1:9" x14ac:dyDescent="0.5">
      <c r="A45" s="129"/>
      <c r="B45" s="197"/>
      <c r="C45" s="198"/>
      <c r="D45" s="198"/>
      <c r="E45" s="198"/>
      <c r="F45" s="198"/>
      <c r="G45" s="198"/>
      <c r="H45" s="199"/>
      <c r="I45" s="129"/>
    </row>
    <row r="46" spans="1:9" x14ac:dyDescent="0.5">
      <c r="A46" s="129"/>
      <c r="B46" s="197"/>
      <c r="C46" s="198"/>
      <c r="D46" s="198"/>
      <c r="E46" s="198"/>
      <c r="F46" s="198"/>
      <c r="G46" s="198"/>
      <c r="H46" s="199"/>
      <c r="I46" s="129"/>
    </row>
    <row r="47" spans="1:9" x14ac:dyDescent="0.5">
      <c r="A47" s="129"/>
      <c r="B47" s="197"/>
      <c r="C47" s="198"/>
      <c r="D47" s="198"/>
      <c r="E47" s="198"/>
      <c r="F47" s="198"/>
      <c r="G47" s="198"/>
      <c r="H47" s="199"/>
      <c r="I47" s="129"/>
    </row>
    <row r="48" spans="1:9" x14ac:dyDescent="0.5">
      <c r="A48" s="129"/>
      <c r="B48" s="197"/>
      <c r="C48" s="198"/>
      <c r="D48" s="198"/>
      <c r="E48" s="198"/>
      <c r="F48" s="198"/>
      <c r="G48" s="198"/>
      <c r="H48" s="199"/>
      <c r="I48" s="129"/>
    </row>
    <row r="49" spans="1:9" x14ac:dyDescent="0.5">
      <c r="A49" s="129"/>
      <c r="B49" s="197"/>
      <c r="C49" s="198"/>
      <c r="D49" s="198"/>
      <c r="E49" s="198"/>
      <c r="F49" s="198"/>
      <c r="G49" s="198"/>
      <c r="H49" s="199"/>
      <c r="I49" s="129"/>
    </row>
    <row r="50" spans="1:9" ht="14.7" thickBot="1" x14ac:dyDescent="0.55000000000000004">
      <c r="A50" s="129"/>
      <c r="B50" s="200"/>
      <c r="C50" s="201"/>
      <c r="D50" s="201"/>
      <c r="E50" s="201"/>
      <c r="F50" s="201"/>
      <c r="G50" s="201"/>
      <c r="H50" s="202"/>
      <c r="I50" s="129"/>
    </row>
    <row r="51" spans="1:9" ht="14.7" thickBot="1" x14ac:dyDescent="0.55000000000000004">
      <c r="A51" s="129"/>
      <c r="B51" s="143"/>
      <c r="C51" s="143"/>
      <c r="D51" s="143"/>
      <c r="E51" s="143"/>
      <c r="F51" s="143"/>
      <c r="G51" s="143"/>
      <c r="H51" s="143"/>
      <c r="I51" s="129"/>
    </row>
    <row r="52" spans="1:9" ht="14.7" thickBot="1" x14ac:dyDescent="0.55000000000000004">
      <c r="A52" s="129"/>
      <c r="B52" s="222" t="s">
        <v>11</v>
      </c>
      <c r="C52" s="222"/>
      <c r="D52" s="147" t="s">
        <v>20</v>
      </c>
      <c r="E52" s="222" t="s">
        <v>21</v>
      </c>
      <c r="F52" s="222"/>
      <c r="G52" s="222"/>
      <c r="H52" s="147" t="s">
        <v>20</v>
      </c>
      <c r="I52" s="129"/>
    </row>
    <row r="53" spans="1:9" ht="16.95" customHeight="1" thickBot="1" x14ac:dyDescent="0.55000000000000004">
      <c r="A53" s="129"/>
      <c r="B53" s="233" t="s">
        <v>12</v>
      </c>
      <c r="C53" s="233"/>
      <c r="D53" s="155"/>
      <c r="E53" s="233" t="s">
        <v>22</v>
      </c>
      <c r="F53" s="233"/>
      <c r="G53" s="233"/>
      <c r="H53" s="155"/>
      <c r="I53" s="129"/>
    </row>
    <row r="54" spans="1:9" ht="16.95" customHeight="1" thickBot="1" x14ac:dyDescent="0.55000000000000004">
      <c r="A54" s="129"/>
      <c r="B54" s="233" t="s">
        <v>13</v>
      </c>
      <c r="C54" s="233"/>
      <c r="D54" s="155"/>
      <c r="E54" s="233" t="s">
        <v>23</v>
      </c>
      <c r="F54" s="233"/>
      <c r="G54" s="233"/>
      <c r="H54" s="155"/>
      <c r="I54" s="129"/>
    </row>
    <row r="55" spans="1:9" ht="16.95" customHeight="1" thickBot="1" x14ac:dyDescent="0.55000000000000004">
      <c r="A55" s="129"/>
      <c r="B55" s="233" t="s">
        <v>14</v>
      </c>
      <c r="C55" s="233"/>
      <c r="D55" s="155"/>
      <c r="E55" s="233" t="s">
        <v>24</v>
      </c>
      <c r="F55" s="233"/>
      <c r="G55" s="233"/>
      <c r="H55" s="155"/>
      <c r="I55" s="129"/>
    </row>
    <row r="56" spans="1:9" ht="16.95" customHeight="1" thickBot="1" x14ac:dyDescent="0.55000000000000004">
      <c r="A56" s="129"/>
      <c r="B56" s="233" t="s">
        <v>15</v>
      </c>
      <c r="C56" s="233"/>
      <c r="D56" s="155"/>
      <c r="E56" s="233" t="s">
        <v>25</v>
      </c>
      <c r="F56" s="233"/>
      <c r="G56" s="233"/>
      <c r="H56" s="155"/>
      <c r="I56" s="129"/>
    </row>
    <row r="57" spans="1:9" ht="16.95" customHeight="1" thickBot="1" x14ac:dyDescent="0.55000000000000004">
      <c r="A57" s="129"/>
      <c r="B57" s="233" t="s">
        <v>16</v>
      </c>
      <c r="C57" s="233"/>
      <c r="D57" s="155"/>
      <c r="E57" s="233" t="s">
        <v>26</v>
      </c>
      <c r="F57" s="233"/>
      <c r="G57" s="233"/>
      <c r="H57" s="155"/>
      <c r="I57" s="129"/>
    </row>
    <row r="58" spans="1:9" ht="16.95" customHeight="1" thickBot="1" x14ac:dyDescent="0.55000000000000004">
      <c r="A58" s="129"/>
      <c r="B58" s="233" t="s">
        <v>17</v>
      </c>
      <c r="C58" s="233"/>
      <c r="D58" s="155"/>
      <c r="E58" s="233" t="s">
        <v>27</v>
      </c>
      <c r="F58" s="233"/>
      <c r="G58" s="233"/>
      <c r="H58" s="155"/>
      <c r="I58" s="129"/>
    </row>
    <row r="59" spans="1:9" ht="16.95" customHeight="1" thickBot="1" x14ac:dyDescent="0.55000000000000004">
      <c r="A59" s="129"/>
      <c r="B59" s="233" t="s">
        <v>18</v>
      </c>
      <c r="C59" s="233"/>
      <c r="D59" s="155"/>
      <c r="E59" s="233" t="s">
        <v>94</v>
      </c>
      <c r="F59" s="233"/>
      <c r="G59" s="233"/>
      <c r="H59" s="155"/>
      <c r="I59" s="129"/>
    </row>
    <row r="60" spans="1:9" ht="16.95" customHeight="1" thickBot="1" x14ac:dyDescent="0.55000000000000004">
      <c r="A60" s="129"/>
      <c r="B60" s="233" t="s">
        <v>19</v>
      </c>
      <c r="C60" s="233"/>
      <c r="D60" s="155"/>
      <c r="E60" s="233" t="s">
        <v>29</v>
      </c>
      <c r="F60" s="233"/>
      <c r="G60" s="233"/>
      <c r="H60" s="155"/>
      <c r="I60" s="129"/>
    </row>
    <row r="61" spans="1:9" ht="9" customHeight="1" x14ac:dyDescent="0.5">
      <c r="A61" s="129"/>
      <c r="B61" s="137"/>
      <c r="C61" s="137"/>
      <c r="D61" s="137"/>
      <c r="E61" s="137"/>
      <c r="F61" s="137"/>
      <c r="G61" s="137"/>
      <c r="H61" s="137"/>
      <c r="I61" s="129"/>
    </row>
    <row r="62" spans="1:9" ht="46.95" customHeight="1" x14ac:dyDescent="0.5">
      <c r="A62" s="129"/>
      <c r="B62" s="232" t="s">
        <v>107</v>
      </c>
      <c r="C62" s="193"/>
      <c r="D62" s="193"/>
      <c r="E62" s="193"/>
      <c r="F62" s="193"/>
      <c r="G62" s="193"/>
      <c r="H62" s="193"/>
      <c r="I62" s="129"/>
    </row>
    <row r="63" spans="1:9" ht="7.5" customHeight="1" thickBot="1" x14ac:dyDescent="0.55000000000000004">
      <c r="A63" s="129"/>
      <c r="B63" s="137"/>
      <c r="C63" s="137"/>
      <c r="D63" s="137"/>
      <c r="E63" s="137"/>
      <c r="F63" s="137"/>
      <c r="G63" s="137"/>
      <c r="H63" s="137"/>
      <c r="I63" s="129"/>
    </row>
    <row r="64" spans="1:9" x14ac:dyDescent="0.5">
      <c r="A64" s="129"/>
      <c r="B64" s="194"/>
      <c r="C64" s="195"/>
      <c r="D64" s="195"/>
      <c r="E64" s="195"/>
      <c r="F64" s="195"/>
      <c r="G64" s="195"/>
      <c r="H64" s="196"/>
      <c r="I64" s="129"/>
    </row>
    <row r="65" spans="1:9" x14ac:dyDescent="0.5">
      <c r="A65" s="129"/>
      <c r="B65" s="197"/>
      <c r="C65" s="198"/>
      <c r="D65" s="198"/>
      <c r="E65" s="198"/>
      <c r="F65" s="198"/>
      <c r="G65" s="198"/>
      <c r="H65" s="199"/>
      <c r="I65" s="129"/>
    </row>
    <row r="66" spans="1:9" x14ac:dyDescent="0.5">
      <c r="A66" s="129"/>
      <c r="B66" s="197"/>
      <c r="C66" s="198"/>
      <c r="D66" s="198"/>
      <c r="E66" s="198"/>
      <c r="F66" s="198"/>
      <c r="G66" s="198"/>
      <c r="H66" s="199"/>
      <c r="I66" s="129"/>
    </row>
    <row r="67" spans="1:9" x14ac:dyDescent="0.5">
      <c r="A67" s="129"/>
      <c r="B67" s="197"/>
      <c r="C67" s="198"/>
      <c r="D67" s="198"/>
      <c r="E67" s="198"/>
      <c r="F67" s="198"/>
      <c r="G67" s="198"/>
      <c r="H67" s="199"/>
      <c r="I67" s="129"/>
    </row>
    <row r="68" spans="1:9" x14ac:dyDescent="0.5">
      <c r="A68" s="129"/>
      <c r="B68" s="197"/>
      <c r="C68" s="198"/>
      <c r="D68" s="198"/>
      <c r="E68" s="198"/>
      <c r="F68" s="198"/>
      <c r="G68" s="198"/>
      <c r="H68" s="199"/>
      <c r="I68" s="129"/>
    </row>
    <row r="69" spans="1:9" x14ac:dyDescent="0.5">
      <c r="A69" s="129"/>
      <c r="B69" s="197"/>
      <c r="C69" s="198"/>
      <c r="D69" s="198"/>
      <c r="E69" s="198"/>
      <c r="F69" s="198"/>
      <c r="G69" s="198"/>
      <c r="H69" s="199"/>
      <c r="I69" s="129"/>
    </row>
    <row r="70" spans="1:9" x14ac:dyDescent="0.5">
      <c r="A70" s="129"/>
      <c r="B70" s="197"/>
      <c r="C70" s="198"/>
      <c r="D70" s="198"/>
      <c r="E70" s="198"/>
      <c r="F70" s="198"/>
      <c r="G70" s="198"/>
      <c r="H70" s="199"/>
      <c r="I70" s="129"/>
    </row>
    <row r="71" spans="1:9" ht="14.7" thickBot="1" x14ac:dyDescent="0.55000000000000004">
      <c r="A71" s="129"/>
      <c r="B71" s="200"/>
      <c r="C71" s="201"/>
      <c r="D71" s="201"/>
      <c r="E71" s="201"/>
      <c r="F71" s="201"/>
      <c r="G71" s="201"/>
      <c r="H71" s="202"/>
      <c r="I71" s="129"/>
    </row>
    <row r="72" spans="1:9" ht="14.7" thickBot="1" x14ac:dyDescent="0.55000000000000004">
      <c r="A72" s="129"/>
      <c r="B72" s="137"/>
      <c r="C72" s="137"/>
      <c r="D72" s="137"/>
      <c r="E72" s="137"/>
      <c r="F72" s="137"/>
      <c r="G72" s="137"/>
      <c r="H72" s="137"/>
      <c r="I72" s="129"/>
    </row>
    <row r="73" spans="1:9" ht="17.600000000000001" customHeight="1" thickBot="1" x14ac:dyDescent="0.55000000000000004">
      <c r="A73" s="129"/>
      <c r="B73" s="213" t="s">
        <v>30</v>
      </c>
      <c r="C73" s="213"/>
      <c r="D73" s="148" t="s">
        <v>20</v>
      </c>
      <c r="E73" s="212" t="s">
        <v>36</v>
      </c>
      <c r="F73" s="212"/>
      <c r="G73" s="212"/>
      <c r="H73" s="212"/>
      <c r="I73" s="129"/>
    </row>
    <row r="74" spans="1:9" ht="16.100000000000001" customHeight="1" thickBot="1" x14ac:dyDescent="0.55000000000000004">
      <c r="A74" s="129"/>
      <c r="B74" s="231" t="s">
        <v>31</v>
      </c>
      <c r="C74" s="231"/>
      <c r="D74" s="156"/>
      <c r="E74" s="210"/>
      <c r="F74" s="210"/>
      <c r="G74" s="210"/>
      <c r="H74" s="210"/>
      <c r="I74" s="129"/>
    </row>
    <row r="75" spans="1:9" ht="16.100000000000001" customHeight="1" thickBot="1" x14ac:dyDescent="0.55000000000000004">
      <c r="A75" s="129"/>
      <c r="B75" s="231" t="s">
        <v>32</v>
      </c>
      <c r="C75" s="231"/>
      <c r="D75" s="156"/>
      <c r="E75" s="210"/>
      <c r="F75" s="210"/>
      <c r="G75" s="210"/>
      <c r="H75" s="210"/>
      <c r="I75" s="129"/>
    </row>
    <row r="76" spans="1:9" ht="16.100000000000001" customHeight="1" thickBot="1" x14ac:dyDescent="0.55000000000000004">
      <c r="A76" s="129"/>
      <c r="B76" s="231" t="s">
        <v>33</v>
      </c>
      <c r="C76" s="231"/>
      <c r="D76" s="156"/>
      <c r="E76" s="210"/>
      <c r="F76" s="210"/>
      <c r="G76" s="210"/>
      <c r="H76" s="210"/>
      <c r="I76" s="129"/>
    </row>
    <row r="77" spans="1:9" ht="16.100000000000001" customHeight="1" thickBot="1" x14ac:dyDescent="0.55000000000000004">
      <c r="A77" s="129"/>
      <c r="B77" s="231" t="s">
        <v>34</v>
      </c>
      <c r="C77" s="231"/>
      <c r="D77" s="156"/>
      <c r="E77" s="210"/>
      <c r="F77" s="210"/>
      <c r="G77" s="210"/>
      <c r="H77" s="210"/>
      <c r="I77" s="129"/>
    </row>
    <row r="78" spans="1:9" ht="16.100000000000001" customHeight="1" thickBot="1" x14ac:dyDescent="0.55000000000000004">
      <c r="A78" s="129"/>
      <c r="B78" s="231" t="s">
        <v>35</v>
      </c>
      <c r="C78" s="231"/>
      <c r="D78" s="156"/>
      <c r="E78" s="210"/>
      <c r="F78" s="210"/>
      <c r="G78" s="210"/>
      <c r="H78" s="210"/>
      <c r="I78" s="129"/>
    </row>
    <row r="79" spans="1:9" x14ac:dyDescent="0.5">
      <c r="A79" s="129"/>
      <c r="B79" s="137"/>
      <c r="C79" s="137"/>
      <c r="D79" s="137"/>
      <c r="E79" s="137"/>
      <c r="F79" s="137"/>
      <c r="G79" s="137"/>
      <c r="H79" s="142" t="s">
        <v>50</v>
      </c>
      <c r="I79" s="129"/>
    </row>
    <row r="80" spans="1:9" s="150" customFormat="1" ht="14.25" customHeight="1" x14ac:dyDescent="0.5">
      <c r="A80" s="149"/>
      <c r="B80" s="232" t="s">
        <v>92</v>
      </c>
      <c r="C80" s="193"/>
      <c r="D80" s="193"/>
      <c r="E80" s="193"/>
      <c r="F80" s="193"/>
      <c r="G80" s="193"/>
      <c r="H80" s="193"/>
      <c r="I80" s="149"/>
    </row>
    <row r="81" spans="1:9" x14ac:dyDescent="0.5">
      <c r="A81" s="129"/>
      <c r="B81" s="193"/>
      <c r="C81" s="193"/>
      <c r="D81" s="193"/>
      <c r="E81" s="193"/>
      <c r="F81" s="193"/>
      <c r="G81" s="193"/>
      <c r="H81" s="193"/>
      <c r="I81" s="129"/>
    </row>
    <row r="82" spans="1:9" ht="7.1" customHeight="1" thickBot="1" x14ac:dyDescent="0.55000000000000004">
      <c r="A82" s="129"/>
      <c r="B82" s="137"/>
      <c r="C82" s="137"/>
      <c r="D82" s="137"/>
      <c r="E82" s="137"/>
      <c r="F82" s="137"/>
      <c r="G82" s="137"/>
      <c r="H82" s="137"/>
      <c r="I82" s="129"/>
    </row>
    <row r="83" spans="1:9" x14ac:dyDescent="0.5">
      <c r="A83" s="129"/>
      <c r="B83" s="194"/>
      <c r="C83" s="195"/>
      <c r="D83" s="195"/>
      <c r="E83" s="195"/>
      <c r="F83" s="195"/>
      <c r="G83" s="195"/>
      <c r="H83" s="196"/>
      <c r="I83" s="129"/>
    </row>
    <row r="84" spans="1:9" x14ac:dyDescent="0.5">
      <c r="A84" s="129"/>
      <c r="B84" s="197"/>
      <c r="C84" s="198"/>
      <c r="D84" s="198"/>
      <c r="E84" s="198"/>
      <c r="F84" s="198"/>
      <c r="G84" s="198"/>
      <c r="H84" s="199"/>
      <c r="I84" s="129"/>
    </row>
    <row r="85" spans="1:9" x14ac:dyDescent="0.5">
      <c r="A85" s="129"/>
      <c r="B85" s="197"/>
      <c r="C85" s="198"/>
      <c r="D85" s="198"/>
      <c r="E85" s="198"/>
      <c r="F85" s="198"/>
      <c r="G85" s="198"/>
      <c r="H85" s="199"/>
      <c r="I85" s="129"/>
    </row>
    <row r="86" spans="1:9" x14ac:dyDescent="0.5">
      <c r="A86" s="129"/>
      <c r="B86" s="197"/>
      <c r="C86" s="198"/>
      <c r="D86" s="198"/>
      <c r="E86" s="198"/>
      <c r="F86" s="198"/>
      <c r="G86" s="198"/>
      <c r="H86" s="199"/>
      <c r="I86" s="129"/>
    </row>
    <row r="87" spans="1:9" x14ac:dyDescent="0.5">
      <c r="A87" s="129"/>
      <c r="B87" s="197"/>
      <c r="C87" s="198"/>
      <c r="D87" s="198"/>
      <c r="E87" s="198"/>
      <c r="F87" s="198"/>
      <c r="G87" s="198"/>
      <c r="H87" s="199"/>
      <c r="I87" s="129"/>
    </row>
    <row r="88" spans="1:9" x14ac:dyDescent="0.5">
      <c r="A88" s="129"/>
      <c r="B88" s="197"/>
      <c r="C88" s="198"/>
      <c r="D88" s="198"/>
      <c r="E88" s="198"/>
      <c r="F88" s="198"/>
      <c r="G88" s="198"/>
      <c r="H88" s="199"/>
      <c r="I88" s="129"/>
    </row>
    <row r="89" spans="1:9" x14ac:dyDescent="0.5">
      <c r="A89" s="129"/>
      <c r="B89" s="197"/>
      <c r="C89" s="198"/>
      <c r="D89" s="198"/>
      <c r="E89" s="198"/>
      <c r="F89" s="198"/>
      <c r="G89" s="198"/>
      <c r="H89" s="199"/>
      <c r="I89" s="129"/>
    </row>
    <row r="90" spans="1:9" ht="14.7" thickBot="1" x14ac:dyDescent="0.55000000000000004">
      <c r="A90" s="129"/>
      <c r="B90" s="200"/>
      <c r="C90" s="201"/>
      <c r="D90" s="201"/>
      <c r="E90" s="201"/>
      <c r="F90" s="201"/>
      <c r="G90" s="201"/>
      <c r="H90" s="202"/>
      <c r="I90" s="129"/>
    </row>
    <row r="91" spans="1:9" ht="14.7" thickBot="1" x14ac:dyDescent="0.55000000000000004">
      <c r="A91" s="129"/>
      <c r="B91" s="137"/>
      <c r="C91" s="137"/>
      <c r="D91" s="137"/>
      <c r="E91" s="137"/>
      <c r="F91" s="137"/>
      <c r="G91" s="137"/>
      <c r="H91" s="137"/>
      <c r="I91" s="129"/>
    </row>
    <row r="92" spans="1:9" ht="19.95" customHeight="1" thickBot="1" x14ac:dyDescent="0.55000000000000004">
      <c r="A92" s="129"/>
      <c r="B92" s="180" t="s">
        <v>37</v>
      </c>
      <c r="C92" s="181"/>
      <c r="D92" s="181"/>
      <c r="E92" s="181"/>
      <c r="F92" s="181"/>
      <c r="G92" s="181"/>
      <c r="H92" s="182"/>
      <c r="I92" s="129"/>
    </row>
    <row r="93" spans="1:9" ht="14.7" thickBot="1" x14ac:dyDescent="0.55000000000000004">
      <c r="A93" s="129"/>
      <c r="B93" s="183"/>
      <c r="C93" s="184"/>
      <c r="D93" s="184"/>
      <c r="E93" s="184"/>
      <c r="F93" s="184"/>
      <c r="G93" s="184"/>
      <c r="H93" s="185"/>
      <c r="I93" s="129"/>
    </row>
    <row r="94" spans="1:9" ht="14.7" thickBot="1" x14ac:dyDescent="0.55000000000000004">
      <c r="A94" s="129"/>
      <c r="B94" s="183"/>
      <c r="C94" s="184"/>
      <c r="D94" s="184"/>
      <c r="E94" s="184"/>
      <c r="F94" s="184"/>
      <c r="G94" s="184"/>
      <c r="H94" s="185"/>
      <c r="I94" s="129"/>
    </row>
    <row r="95" spans="1:9" ht="14.7" thickBot="1" x14ac:dyDescent="0.55000000000000004">
      <c r="A95" s="129"/>
      <c r="B95" s="183"/>
      <c r="C95" s="184"/>
      <c r="D95" s="184"/>
      <c r="E95" s="184"/>
      <c r="F95" s="184"/>
      <c r="G95" s="184"/>
      <c r="H95" s="185"/>
      <c r="I95" s="129"/>
    </row>
    <row r="96" spans="1:9" ht="14.7" thickBot="1" x14ac:dyDescent="0.55000000000000004">
      <c r="A96" s="129"/>
      <c r="B96" s="183"/>
      <c r="C96" s="184"/>
      <c r="D96" s="184"/>
      <c r="E96" s="184"/>
      <c r="F96" s="184"/>
      <c r="G96" s="184"/>
      <c r="H96" s="185"/>
      <c r="I96" s="129"/>
    </row>
    <row r="97" spans="1:9" ht="14.7" thickBot="1" x14ac:dyDescent="0.55000000000000004">
      <c r="A97" s="129"/>
      <c r="B97" s="183"/>
      <c r="C97" s="184"/>
      <c r="D97" s="184"/>
      <c r="E97" s="184"/>
      <c r="F97" s="184"/>
      <c r="G97" s="184"/>
      <c r="H97" s="185"/>
      <c r="I97" s="129"/>
    </row>
    <row r="98" spans="1:9" ht="14.7" thickBot="1" x14ac:dyDescent="0.55000000000000004">
      <c r="A98" s="129"/>
      <c r="B98" s="183"/>
      <c r="C98" s="184"/>
      <c r="D98" s="184"/>
      <c r="E98" s="184"/>
      <c r="F98" s="184"/>
      <c r="G98" s="184"/>
      <c r="H98" s="185"/>
      <c r="I98" s="129"/>
    </row>
    <row r="99" spans="1:9" ht="14.7" thickBot="1" x14ac:dyDescent="0.55000000000000004">
      <c r="A99" s="129"/>
      <c r="B99" s="183"/>
      <c r="C99" s="184"/>
      <c r="D99" s="184"/>
      <c r="E99" s="184"/>
      <c r="F99" s="184"/>
      <c r="G99" s="184"/>
      <c r="H99" s="185"/>
      <c r="I99" s="129"/>
    </row>
    <row r="100" spans="1:9" ht="14.7" thickBot="1" x14ac:dyDescent="0.55000000000000004">
      <c r="A100" s="129"/>
      <c r="B100" s="183"/>
      <c r="C100" s="184"/>
      <c r="D100" s="184"/>
      <c r="E100" s="184"/>
      <c r="F100" s="184"/>
      <c r="G100" s="184"/>
      <c r="H100" s="185"/>
      <c r="I100" s="129"/>
    </row>
    <row r="101" spans="1:9" ht="14.7" thickBot="1" x14ac:dyDescent="0.55000000000000004">
      <c r="A101" s="129"/>
      <c r="B101" s="137"/>
      <c r="C101" s="137"/>
      <c r="D101" s="137"/>
      <c r="E101" s="137"/>
      <c r="F101" s="137"/>
      <c r="G101" s="137"/>
      <c r="H101" s="137"/>
      <c r="I101" s="129"/>
    </row>
    <row r="102" spans="1:9" ht="19.95" customHeight="1" thickBot="1" x14ac:dyDescent="0.55000000000000004">
      <c r="A102" s="129"/>
      <c r="B102" s="180" t="s">
        <v>90</v>
      </c>
      <c r="C102" s="181"/>
      <c r="D102" s="181"/>
      <c r="E102" s="181"/>
      <c r="F102" s="181"/>
      <c r="G102" s="181"/>
      <c r="H102" s="182"/>
      <c r="I102" s="129"/>
    </row>
    <row r="103" spans="1:9" ht="14.7" thickBot="1" x14ac:dyDescent="0.55000000000000004">
      <c r="A103" s="129"/>
      <c r="B103" s="183"/>
      <c r="C103" s="184"/>
      <c r="D103" s="184"/>
      <c r="E103" s="184"/>
      <c r="F103" s="184"/>
      <c r="G103" s="184"/>
      <c r="H103" s="185"/>
      <c r="I103" s="129"/>
    </row>
    <row r="104" spans="1:9" ht="14.7" thickBot="1" x14ac:dyDescent="0.55000000000000004">
      <c r="A104" s="129"/>
      <c r="B104" s="183"/>
      <c r="C104" s="184"/>
      <c r="D104" s="184"/>
      <c r="E104" s="184"/>
      <c r="F104" s="184"/>
      <c r="G104" s="184"/>
      <c r="H104" s="185"/>
      <c r="I104" s="129"/>
    </row>
    <row r="105" spans="1:9" ht="14.7" thickBot="1" x14ac:dyDescent="0.55000000000000004">
      <c r="A105" s="129"/>
      <c r="B105" s="183"/>
      <c r="C105" s="184"/>
      <c r="D105" s="184"/>
      <c r="E105" s="184"/>
      <c r="F105" s="184"/>
      <c r="G105" s="184"/>
      <c r="H105" s="185"/>
      <c r="I105" s="129"/>
    </row>
    <row r="106" spans="1:9" ht="14.7" thickBot="1" x14ac:dyDescent="0.55000000000000004">
      <c r="A106" s="129"/>
      <c r="B106" s="183"/>
      <c r="C106" s="184"/>
      <c r="D106" s="184"/>
      <c r="E106" s="184"/>
      <c r="F106" s="184"/>
      <c r="G106" s="184"/>
      <c r="H106" s="185"/>
      <c r="I106" s="129"/>
    </row>
    <row r="107" spans="1:9" ht="14.7" thickBot="1" x14ac:dyDescent="0.55000000000000004">
      <c r="A107" s="129"/>
      <c r="B107" s="183"/>
      <c r="C107" s="184"/>
      <c r="D107" s="184"/>
      <c r="E107" s="184"/>
      <c r="F107" s="184"/>
      <c r="G107" s="184"/>
      <c r="H107" s="185"/>
      <c r="I107" s="129"/>
    </row>
    <row r="108" spans="1:9" ht="14.7" thickBot="1" x14ac:dyDescent="0.55000000000000004">
      <c r="A108" s="129"/>
      <c r="B108" s="183"/>
      <c r="C108" s="184"/>
      <c r="D108" s="184"/>
      <c r="E108" s="184"/>
      <c r="F108" s="184"/>
      <c r="G108" s="184"/>
      <c r="H108" s="185"/>
      <c r="I108" s="129"/>
    </row>
    <row r="109" spans="1:9" ht="14.7" thickBot="1" x14ac:dyDescent="0.55000000000000004">
      <c r="A109" s="129"/>
      <c r="B109" s="183"/>
      <c r="C109" s="184"/>
      <c r="D109" s="184"/>
      <c r="E109" s="184"/>
      <c r="F109" s="184"/>
      <c r="G109" s="184"/>
      <c r="H109" s="185"/>
      <c r="I109" s="129"/>
    </row>
    <row r="110" spans="1:9" ht="14.7" thickBot="1" x14ac:dyDescent="0.55000000000000004">
      <c r="A110" s="129"/>
      <c r="B110" s="183"/>
      <c r="C110" s="184"/>
      <c r="D110" s="184"/>
      <c r="E110" s="184"/>
      <c r="F110" s="184"/>
      <c r="G110" s="184"/>
      <c r="H110" s="185"/>
      <c r="I110" s="129"/>
    </row>
    <row r="111" spans="1:9" x14ac:dyDescent="0.5">
      <c r="A111" s="129"/>
      <c r="B111" s="137"/>
      <c r="C111" s="137"/>
      <c r="D111" s="137"/>
      <c r="E111" s="137"/>
      <c r="F111" s="137"/>
      <c r="G111" s="137"/>
      <c r="H111" s="137"/>
      <c r="I111" s="129"/>
    </row>
    <row r="112" spans="1:9" x14ac:dyDescent="0.5">
      <c r="A112" s="129"/>
      <c r="B112" s="151" t="s">
        <v>38</v>
      </c>
      <c r="C112" s="178"/>
      <c r="D112" s="178"/>
      <c r="E112" s="178"/>
      <c r="F112" s="137"/>
      <c r="G112" s="137"/>
      <c r="H112" s="137"/>
      <c r="I112" s="129"/>
    </row>
    <row r="113" spans="1:9" x14ac:dyDescent="0.5">
      <c r="A113" s="129"/>
      <c r="B113" s="151" t="s">
        <v>39</v>
      </c>
      <c r="C113" s="179"/>
      <c r="D113" s="179"/>
      <c r="E113" s="179"/>
      <c r="F113" s="137"/>
      <c r="G113" s="137"/>
      <c r="H113" s="137"/>
      <c r="I113" s="129"/>
    </row>
    <row r="114" spans="1:9" x14ac:dyDescent="0.5">
      <c r="A114" s="129"/>
      <c r="B114" s="152"/>
      <c r="C114" s="152"/>
      <c r="D114" s="152"/>
      <c r="E114" s="152"/>
      <c r="F114" s="152"/>
      <c r="G114" s="152"/>
      <c r="H114" s="152"/>
      <c r="I114" s="129"/>
    </row>
    <row r="115" spans="1:9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</row>
    <row r="116" spans="1:9" x14ac:dyDescent="0.5">
      <c r="A116" s="129"/>
      <c r="B116" s="129"/>
      <c r="C116" s="129"/>
      <c r="D116" s="129"/>
      <c r="E116" s="129"/>
      <c r="F116" s="129"/>
      <c r="G116" s="129"/>
      <c r="H116" s="129"/>
      <c r="I116" s="129"/>
    </row>
    <row r="117" spans="1:9" x14ac:dyDescent="0.5">
      <c r="A117" s="129"/>
      <c r="B117" s="129"/>
      <c r="C117" s="129"/>
      <c r="D117" s="129"/>
      <c r="E117" s="129"/>
      <c r="F117" s="129"/>
      <c r="G117" s="129"/>
      <c r="H117" s="129"/>
      <c r="I117" s="129"/>
    </row>
    <row r="118" spans="1:9" x14ac:dyDescent="0.5">
      <c r="A118" s="129"/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5">
      <c r="A119" s="129"/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5">
      <c r="A120" s="129"/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5">
      <c r="A121" s="129"/>
      <c r="B121" s="129"/>
      <c r="C121" s="129"/>
      <c r="D121" s="129"/>
      <c r="E121" s="129"/>
      <c r="F121" s="129"/>
      <c r="G121" s="129"/>
      <c r="H121" s="129"/>
      <c r="I121" s="129"/>
    </row>
    <row r="122" spans="1:9" x14ac:dyDescent="0.5">
      <c r="A122" s="129"/>
      <c r="B122" s="129"/>
      <c r="C122" s="129"/>
      <c r="D122" s="129"/>
      <c r="E122" s="129"/>
      <c r="F122" s="129"/>
      <c r="G122" s="129"/>
      <c r="H122" s="129"/>
      <c r="I122" s="129"/>
    </row>
    <row r="123" spans="1:9" x14ac:dyDescent="0.5">
      <c r="A123" s="129"/>
      <c r="B123" s="129"/>
      <c r="C123" s="129"/>
      <c r="D123" s="129"/>
      <c r="E123" s="129"/>
      <c r="F123" s="129"/>
      <c r="G123" s="129"/>
      <c r="H123" s="129"/>
      <c r="I123" s="129"/>
    </row>
    <row r="124" spans="1:9" x14ac:dyDescent="0.5">
      <c r="A124" s="129"/>
      <c r="B124" s="129"/>
      <c r="C124" s="129"/>
      <c r="D124" s="129"/>
      <c r="E124" s="129"/>
      <c r="F124" s="129"/>
      <c r="G124" s="129"/>
      <c r="H124" s="129"/>
      <c r="I124" s="129"/>
    </row>
    <row r="125" spans="1:9" x14ac:dyDescent="0.5">
      <c r="A125" s="129"/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5">
      <c r="A126" s="129"/>
      <c r="B126" s="129"/>
      <c r="C126" s="129"/>
      <c r="D126" s="129"/>
      <c r="E126" s="129"/>
      <c r="F126" s="129"/>
      <c r="G126" s="129"/>
      <c r="H126" s="129"/>
      <c r="I126" s="129"/>
    </row>
    <row r="127" spans="1:9" x14ac:dyDescent="0.5">
      <c r="A127" s="129"/>
      <c r="B127" s="129"/>
      <c r="C127" s="129"/>
      <c r="D127" s="129"/>
      <c r="E127" s="129"/>
      <c r="F127" s="129"/>
      <c r="G127" s="129"/>
      <c r="H127" s="129"/>
      <c r="I127" s="129"/>
    </row>
    <row r="128" spans="1:9" x14ac:dyDescent="0.5">
      <c r="A128" s="129"/>
      <c r="B128" s="129"/>
      <c r="C128" s="129"/>
      <c r="D128" s="129"/>
      <c r="E128" s="129"/>
      <c r="F128" s="129"/>
      <c r="G128" s="129"/>
      <c r="H128" s="129"/>
      <c r="I128" s="129"/>
    </row>
    <row r="129" spans="1:9" x14ac:dyDescent="0.5">
      <c r="A129" s="129"/>
      <c r="B129" s="129"/>
      <c r="C129" s="129"/>
      <c r="D129" s="129"/>
      <c r="E129" s="129"/>
      <c r="F129" s="129"/>
      <c r="G129" s="129"/>
      <c r="H129" s="129"/>
      <c r="I129" s="129"/>
    </row>
    <row r="130" spans="1:9" x14ac:dyDescent="0.5">
      <c r="A130" s="129"/>
      <c r="B130" s="129"/>
      <c r="C130" s="129"/>
      <c r="D130" s="129"/>
      <c r="E130" s="129"/>
      <c r="F130" s="129"/>
      <c r="G130" s="129"/>
      <c r="H130" s="129"/>
      <c r="I130" s="129"/>
    </row>
    <row r="131" spans="1:9" x14ac:dyDescent="0.5">
      <c r="A131" s="129"/>
      <c r="B131" s="129"/>
      <c r="C131" s="129"/>
      <c r="D131" s="129"/>
      <c r="E131" s="129"/>
      <c r="F131" s="129"/>
      <c r="G131" s="129"/>
      <c r="H131" s="153" t="s">
        <v>51</v>
      </c>
      <c r="I131" s="129"/>
    </row>
  </sheetData>
  <sheetProtection algorithmName="SHA-512" hashValue="heRlVZ68CoTUgTgqoDJDOt44FUI+htWjys1x4QrgrYTg9H8g3qWl92AoZ5TUb8o3DQGitdqV+GCQzPDl3A0W4w==" saltValue="+Kk6jFUsL40b02XaIMr5sw==" spinCount="100000" sheet="1" objects="1" scenarios="1" formatCells="0" formatColumns="0" formatRows="0"/>
  <mergeCells count="76">
    <mergeCell ref="B18:H18"/>
    <mergeCell ref="E13:H13"/>
    <mergeCell ref="E14:H14"/>
    <mergeCell ref="E9:H9"/>
    <mergeCell ref="B13:C15"/>
    <mergeCell ref="E15:H15"/>
    <mergeCell ref="B10:C12"/>
    <mergeCell ref="E10:H10"/>
    <mergeCell ref="B9:D9"/>
    <mergeCell ref="E11:H11"/>
    <mergeCell ref="E12:H12"/>
    <mergeCell ref="B1:H3"/>
    <mergeCell ref="B7:E7"/>
    <mergeCell ref="G7:H7"/>
    <mergeCell ref="B8:D8"/>
    <mergeCell ref="E8:H8"/>
    <mergeCell ref="B38:H38"/>
    <mergeCell ref="B42:H50"/>
    <mergeCell ref="B52:C52"/>
    <mergeCell ref="E52:G52"/>
    <mergeCell ref="B22:D22"/>
    <mergeCell ref="E22:H22"/>
    <mergeCell ref="B23:D23"/>
    <mergeCell ref="E23:H23"/>
    <mergeCell ref="B24:D24"/>
    <mergeCell ref="E24:H24"/>
    <mergeCell ref="B31:H36"/>
    <mergeCell ref="B25:D25"/>
    <mergeCell ref="E25:H25"/>
    <mergeCell ref="B28:H28"/>
    <mergeCell ref="B53:C53"/>
    <mergeCell ref="E53:G53"/>
    <mergeCell ref="B54:C54"/>
    <mergeCell ref="E54:G54"/>
    <mergeCell ref="B55:C55"/>
    <mergeCell ref="E55:G55"/>
    <mergeCell ref="B64:H71"/>
    <mergeCell ref="B56:C56"/>
    <mergeCell ref="E56:G56"/>
    <mergeCell ref="B57:C57"/>
    <mergeCell ref="E57:G57"/>
    <mergeCell ref="B58:C58"/>
    <mergeCell ref="E58:G58"/>
    <mergeCell ref="B59:C59"/>
    <mergeCell ref="E59:G59"/>
    <mergeCell ref="B60:C60"/>
    <mergeCell ref="E60:G60"/>
    <mergeCell ref="B62:H62"/>
    <mergeCell ref="B103:H110"/>
    <mergeCell ref="B73:C73"/>
    <mergeCell ref="E73:H73"/>
    <mergeCell ref="B74:C74"/>
    <mergeCell ref="E74:H74"/>
    <mergeCell ref="B75:C75"/>
    <mergeCell ref="E75:H75"/>
    <mergeCell ref="B78:C78"/>
    <mergeCell ref="E78:H78"/>
    <mergeCell ref="B80:H81"/>
    <mergeCell ref="B83:H90"/>
    <mergeCell ref="B92:H92"/>
    <mergeCell ref="C112:E112"/>
    <mergeCell ref="C113:E113"/>
    <mergeCell ref="B16:D16"/>
    <mergeCell ref="E16:H16"/>
    <mergeCell ref="B19:D19"/>
    <mergeCell ref="E19:H19"/>
    <mergeCell ref="B20:D20"/>
    <mergeCell ref="E20:H20"/>
    <mergeCell ref="B21:D21"/>
    <mergeCell ref="E21:H21"/>
    <mergeCell ref="B76:C76"/>
    <mergeCell ref="E76:H76"/>
    <mergeCell ref="B77:C77"/>
    <mergeCell ref="E77:H77"/>
    <mergeCell ref="B93:H100"/>
    <mergeCell ref="B102:H102"/>
  </mergeCells>
  <hyperlinks>
    <hyperlink ref="B25" location="_ftn1" display="_ftn1"/>
    <hyperlink ref="B26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37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24</vt:i4>
      </vt:variant>
    </vt:vector>
  </HeadingPairs>
  <TitlesOfParts>
    <vt:vector size="43" baseType="lpstr">
      <vt:lpstr>Prehľady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Sumár zam.</vt:lpstr>
      <vt:lpstr>A_Klienti a kontakty</vt:lpstr>
      <vt:lpstr>B_Témy a činnosti</vt:lpstr>
      <vt:lpstr>C_Nepriame aktivity</vt:lpstr>
      <vt:lpstr>Optimalizácia</vt:lpstr>
      <vt:lpstr>pomocné</vt:lpstr>
      <vt:lpstr>'01'!_ftn1</vt:lpstr>
      <vt:lpstr>'02'!_ftn1</vt:lpstr>
      <vt:lpstr>'03'!_ftn1</vt:lpstr>
      <vt:lpstr>'04'!_ftn1</vt:lpstr>
      <vt:lpstr>'05'!_ftn1</vt:lpstr>
      <vt:lpstr>'06'!_ftn1</vt:lpstr>
      <vt:lpstr>'07'!_ftn1</vt:lpstr>
      <vt:lpstr>'08'!_ftn1</vt:lpstr>
      <vt:lpstr>'09'!_ftn1</vt:lpstr>
      <vt:lpstr>'10'!_ftn1</vt:lpstr>
      <vt:lpstr>'11'!_ftn1</vt:lpstr>
      <vt:lpstr>'12'!_ftn1</vt:lpstr>
      <vt:lpstr>'01'!_ftnref1</vt:lpstr>
      <vt:lpstr>'02'!_ftnref1</vt:lpstr>
      <vt:lpstr>'03'!_ftnref1</vt:lpstr>
      <vt:lpstr>'04'!_ftnref1</vt:lpstr>
      <vt:lpstr>'05'!_ftnref1</vt:lpstr>
      <vt:lpstr>'06'!_ftnref1</vt:lpstr>
      <vt:lpstr>'07'!_ftnref1</vt:lpstr>
      <vt:lpstr>'08'!_ftnref1</vt:lpstr>
      <vt:lpstr>'09'!_ftnref1</vt:lpstr>
      <vt:lpstr>'10'!_ftnref1</vt:lpstr>
      <vt:lpstr>'11'!_ftnref1</vt:lpstr>
      <vt:lpstr>'12'!_ftnref1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Bilka Eva</dc:creator>
  <cp:lastModifiedBy>Becová Dana</cp:lastModifiedBy>
  <cp:lastPrinted>2024-11-11T12:12:23Z</cp:lastPrinted>
  <dcterms:created xsi:type="dcterms:W3CDTF">2024-10-29T06:36:38Z</dcterms:created>
  <dcterms:modified xsi:type="dcterms:W3CDTF">2025-01-10T12:26:33Z</dcterms:modified>
</cp:coreProperties>
</file>