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K:\Môj disk\IMPLEA dokumenty KOVAL JAN\00 NP TSP a KC\00 PRODUKTY PRE NP TSP A KC\Monitoring Komunitná práca Boříková Anka\"/>
    </mc:Choice>
  </mc:AlternateContent>
  <workbookProtection workbookPassword="C6FB" lockStructure="1"/>
  <bookViews>
    <workbookView xWindow="0" yWindow="0" windowWidth="28800" windowHeight="12440" tabRatio="671" firstSheet="1" activeTab="1"/>
  </bookViews>
  <sheets>
    <sheet name="DB" sheetId="11" state="hidden" r:id="rId1"/>
    <sheet name="Mapovanie" sheetId="1" r:id="rId2"/>
    <sheet name="Evid.dobrovoľníkov" sheetId="10" r:id="rId3"/>
    <sheet name="Dobrovoľníctvo" sheetId="3" r:id="rId4"/>
    <sheet name="Komunitná rada" sheetId="5" r:id="rId5"/>
    <sheet name="Realizácia akčného plánu" sheetId="6" r:id="rId6"/>
    <sheet name="Lokálne partnerstvá" sheetId="7" r:id="rId7"/>
    <sheet name="Číselníky" sheetId="9" state="hidden" r:id="rId8"/>
    <sheet name="Ostraváci" sheetId="2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DB!$A$1:$E$481</definedName>
    <definedName name="_xlnm._FilterDatabase" localSheetId="3" hidden="1">Dobrovoľníctvo!$A$2:$AF$2</definedName>
    <definedName name="_xlnm._FilterDatabase" localSheetId="4" hidden="1">'Komunitná rada'!$A$2:$P$2</definedName>
    <definedName name="_xlnm._FilterDatabase" localSheetId="6" hidden="1">'Lokálne partnerstvá'!$A$2:$Q$2</definedName>
    <definedName name="_xlnm._FilterDatabase" localSheetId="1" hidden="1">Mapovanie!$A$2:$BC$2</definedName>
    <definedName name="_xlnm._FilterDatabase" localSheetId="5" hidden="1">'Realizácia akčného plánu'!$A$2:$AK$2</definedName>
    <definedName name="A1914494">#REF!</definedName>
    <definedName name="A1915442">#REF!</definedName>
    <definedName name="Datumy">#REF!</definedName>
    <definedName name="Intervencia" localSheetId="0">[1]CZU!$E$2:$E$9</definedName>
    <definedName name="Intervencia">'[2]Číselníky pre Záznamy'!$E$2:$E$6</definedName>
    <definedName name="_xlnm.Print_Area" localSheetId="1">Mapovanie!$B$1:$AN$3</definedName>
    <definedName name="od">#REF!</definedName>
    <definedName name="Pohlavie">#REF!</definedName>
    <definedName name="Prvy_Kontakt">[3]datumy!$B$1:$B$1097</definedName>
    <definedName name="PrvyKontakt">#REF!</definedName>
    <definedName name="RokNarodenia">#REF!</definedName>
    <definedName name="Roky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" l="1"/>
  <c r="AI10" i="1"/>
  <c r="AI11" i="1"/>
  <c r="AI12" i="1"/>
  <c r="E1" i="10" l="1"/>
  <c r="B3" i="10"/>
  <c r="H1" i="10"/>
  <c r="B10" i="10" l="1"/>
  <c r="C10" i="10" s="1"/>
  <c r="B11" i="10"/>
  <c r="C11" i="10" s="1"/>
  <c r="B12" i="10"/>
  <c r="C12" i="10" s="1"/>
  <c r="B13" i="10"/>
  <c r="C13" i="10" s="1"/>
  <c r="B14" i="10"/>
  <c r="C14" i="10" s="1"/>
  <c r="B15" i="10" s="1"/>
  <c r="C15" i="10" s="1"/>
  <c r="B16" i="10" s="1"/>
  <c r="C16" i="10" s="1"/>
  <c r="B17" i="10" s="1"/>
  <c r="C17" i="10" s="1"/>
  <c r="B18" i="10" s="1"/>
  <c r="C18" i="10" s="1"/>
  <c r="B19" i="10" s="1"/>
  <c r="C19" i="10" s="1"/>
  <c r="B20" i="10" s="1"/>
  <c r="C20" i="10" s="1"/>
  <c r="B21" i="10" s="1"/>
  <c r="C21" i="10" s="1"/>
  <c r="B22" i="10"/>
  <c r="C22" i="10" s="1"/>
  <c r="B23" i="10"/>
  <c r="C23" i="10" s="1"/>
  <c r="B24" i="10"/>
  <c r="C24" i="10" s="1"/>
  <c r="B25" i="10"/>
  <c r="C25" i="10" s="1"/>
  <c r="B26" i="10"/>
  <c r="C26" i="10" s="1"/>
  <c r="B27" i="10"/>
  <c r="C27" i="10" s="1"/>
  <c r="B28" i="10"/>
  <c r="C28" i="10" s="1"/>
  <c r="B29" i="10"/>
  <c r="C29" i="10" s="1"/>
  <c r="B30" i="10"/>
  <c r="C30" i="10" s="1"/>
  <c r="B31" i="10"/>
  <c r="C31" i="10" s="1"/>
  <c r="B32" i="10"/>
  <c r="C32" i="10" s="1"/>
  <c r="B33" i="10"/>
  <c r="C33" i="10" s="1"/>
  <c r="B34" i="10"/>
  <c r="C34" i="10" s="1"/>
  <c r="B35" i="10"/>
  <c r="C35" i="10" s="1"/>
  <c r="B36" i="10"/>
  <c r="C36" i="10" s="1"/>
  <c r="B37" i="10"/>
  <c r="C37" i="10" s="1"/>
  <c r="B38" i="10"/>
  <c r="C38" i="10" s="1"/>
  <c r="B39" i="10"/>
  <c r="C39" i="10" s="1"/>
  <c r="B40" i="10"/>
  <c r="C40" i="10" s="1"/>
  <c r="B41" i="10"/>
  <c r="C41" i="10" s="1"/>
  <c r="B42" i="10"/>
  <c r="C42" i="10" s="1"/>
  <c r="B43" i="10"/>
  <c r="C43" i="10" s="1"/>
  <c r="B44" i="10"/>
  <c r="C44" i="10" s="1"/>
  <c r="B45" i="10"/>
  <c r="C45" i="10" s="1"/>
  <c r="B46" i="10"/>
  <c r="C46" i="10" s="1"/>
  <c r="B47" i="10"/>
  <c r="C47" i="10" s="1"/>
  <c r="B48" i="10"/>
  <c r="C48" i="10" s="1"/>
  <c r="B49" i="10"/>
  <c r="C49" i="10" s="1"/>
  <c r="B50" i="10"/>
  <c r="C50" i="10" s="1"/>
  <c r="B51" i="10"/>
  <c r="C51" i="10" s="1"/>
  <c r="B52" i="10"/>
  <c r="C52" i="10" s="1"/>
  <c r="B53" i="10"/>
  <c r="C53" i="10" s="1"/>
  <c r="B54" i="10"/>
  <c r="C54" i="10" s="1"/>
  <c r="B55" i="10"/>
  <c r="C55" i="10" s="1"/>
  <c r="B56" i="10"/>
  <c r="C56" i="10" s="1"/>
  <c r="B57" i="10"/>
  <c r="C57" i="10" s="1"/>
  <c r="B58" i="10"/>
  <c r="C58" i="10" s="1"/>
  <c r="B59" i="10"/>
  <c r="C59" i="10" s="1"/>
  <c r="B60" i="10"/>
  <c r="C60" i="10" s="1"/>
  <c r="B61" i="10"/>
  <c r="C61" i="10" s="1"/>
  <c r="B62" i="10"/>
  <c r="C62" i="10" s="1"/>
  <c r="B63" i="10"/>
  <c r="C63" i="10" s="1"/>
  <c r="B64" i="10"/>
  <c r="C64" i="10" s="1"/>
  <c r="B65" i="10"/>
  <c r="C65" i="10" s="1"/>
  <c r="B66" i="10"/>
  <c r="C66" i="10" s="1"/>
  <c r="B67" i="10"/>
  <c r="C67" i="10" s="1"/>
  <c r="B68" i="10"/>
  <c r="C68" i="10" s="1"/>
  <c r="B69" i="10"/>
  <c r="C69" i="10" s="1"/>
  <c r="B70" i="10"/>
  <c r="C70" i="10" s="1"/>
  <c r="B71" i="10"/>
  <c r="C71" i="10" s="1"/>
  <c r="B72" i="10"/>
  <c r="C72" i="10" s="1"/>
  <c r="B73" i="10"/>
  <c r="C73" i="10" s="1"/>
  <c r="B74" i="10"/>
  <c r="C74" i="10" s="1"/>
  <c r="B75" i="10"/>
  <c r="C75" i="10" s="1"/>
  <c r="B76" i="10"/>
  <c r="C76" i="10" s="1"/>
  <c r="B77" i="10"/>
  <c r="C77" i="10" s="1"/>
  <c r="B78" i="10"/>
  <c r="C78" i="10" s="1"/>
  <c r="B79" i="10"/>
  <c r="C79" i="10" s="1"/>
  <c r="B80" i="10"/>
  <c r="C80" i="10" s="1"/>
  <c r="B81" i="10"/>
  <c r="C81" i="10" s="1"/>
  <c r="B82" i="10"/>
  <c r="C82" i="10" s="1"/>
  <c r="B83" i="10"/>
  <c r="C83" i="10" s="1"/>
  <c r="B84" i="10"/>
  <c r="C84" i="10" s="1"/>
  <c r="B85" i="10"/>
  <c r="C85" i="10" s="1"/>
  <c r="B86" i="10"/>
  <c r="C86" i="10" s="1"/>
  <c r="B87" i="10"/>
  <c r="C87" i="10" s="1"/>
  <c r="B88" i="10"/>
  <c r="C88" i="10" s="1"/>
  <c r="B89" i="10"/>
  <c r="C89" i="10" s="1"/>
  <c r="B90" i="10"/>
  <c r="C90" i="10" s="1"/>
  <c r="B91" i="10"/>
  <c r="C91" i="10" s="1"/>
  <c r="B92" i="10"/>
  <c r="C92" i="10" s="1"/>
  <c r="B93" i="10"/>
  <c r="C93" i="10" s="1"/>
  <c r="B94" i="10"/>
  <c r="C94" i="10" s="1"/>
  <c r="B95" i="10"/>
  <c r="C95" i="10" s="1"/>
  <c r="B96" i="10"/>
  <c r="C96" i="10" s="1"/>
  <c r="B97" i="10"/>
  <c r="C97" i="10" s="1"/>
  <c r="B98" i="10"/>
  <c r="C98" i="10" s="1"/>
  <c r="B99" i="10"/>
  <c r="C99" i="10" s="1"/>
  <c r="B100" i="10"/>
  <c r="C100" i="10" s="1"/>
  <c r="B101" i="10"/>
  <c r="C101" i="10" s="1"/>
  <c r="B102" i="10"/>
  <c r="C102" i="10" s="1"/>
  <c r="B103" i="10"/>
  <c r="C103" i="10" s="1"/>
  <c r="B104" i="10"/>
  <c r="C104" i="10" s="1"/>
  <c r="B105" i="10"/>
  <c r="C105" i="10" s="1"/>
  <c r="B106" i="10"/>
  <c r="C106" i="10" s="1"/>
  <c r="B107" i="10"/>
  <c r="C107" i="10" s="1"/>
  <c r="B108" i="10"/>
  <c r="C108" i="10" s="1"/>
  <c r="B109" i="10"/>
  <c r="C109" i="10" s="1"/>
  <c r="B110" i="10"/>
  <c r="C110" i="10" s="1"/>
  <c r="B111" i="10"/>
  <c r="C111" i="10" s="1"/>
  <c r="B112" i="10"/>
  <c r="C112" i="10" s="1"/>
  <c r="B113" i="10"/>
  <c r="C113" i="10" s="1"/>
  <c r="B114" i="10"/>
  <c r="C114" i="10" s="1"/>
  <c r="B115" i="10"/>
  <c r="C115" i="10" s="1"/>
  <c r="B116" i="10"/>
  <c r="C116" i="10" s="1"/>
  <c r="B117" i="10"/>
  <c r="C117" i="10" s="1"/>
  <c r="B118" i="10"/>
  <c r="C118" i="10" s="1"/>
  <c r="B119" i="10"/>
  <c r="C119" i="10" s="1"/>
  <c r="B120" i="10"/>
  <c r="C120" i="10" s="1"/>
  <c r="B121" i="10"/>
  <c r="C121" i="10" s="1"/>
  <c r="B122" i="10"/>
  <c r="C122" i="10" s="1"/>
  <c r="B123" i="10"/>
  <c r="C123" i="10" s="1"/>
  <c r="B124" i="10"/>
  <c r="C124" i="10" s="1"/>
  <c r="B125" i="10"/>
  <c r="C125" i="10" s="1"/>
  <c r="B126" i="10"/>
  <c r="C126" i="10" s="1"/>
  <c r="B127" i="10"/>
  <c r="C127" i="10" s="1"/>
  <c r="B128" i="10"/>
  <c r="C128" i="10" s="1"/>
  <c r="B129" i="10"/>
  <c r="C129" i="10" s="1"/>
  <c r="B130" i="10"/>
  <c r="C130" i="10" s="1"/>
  <c r="B131" i="10"/>
  <c r="C131" i="10" s="1"/>
  <c r="B132" i="10"/>
  <c r="C132" i="10" s="1"/>
  <c r="B133" i="10"/>
  <c r="C133" i="10" s="1"/>
  <c r="B134" i="10"/>
  <c r="C134" i="10" s="1"/>
  <c r="B135" i="10"/>
  <c r="C135" i="10" s="1"/>
  <c r="B136" i="10"/>
  <c r="C136" i="10" s="1"/>
  <c r="B137" i="10"/>
  <c r="C137" i="10" s="1"/>
  <c r="B138" i="10"/>
  <c r="C138" i="10" s="1"/>
  <c r="B139" i="10"/>
  <c r="C139" i="10" s="1"/>
  <c r="B140" i="10"/>
  <c r="C140" i="10" s="1"/>
  <c r="B141" i="10"/>
  <c r="C141" i="10" s="1"/>
  <c r="B142" i="10"/>
  <c r="C142" i="10" s="1"/>
  <c r="B143" i="10"/>
  <c r="C143" i="10" s="1"/>
  <c r="B144" i="10"/>
  <c r="C144" i="10" s="1"/>
  <c r="B145" i="10"/>
  <c r="C145" i="10" s="1"/>
  <c r="B146" i="10"/>
  <c r="C146" i="10" s="1"/>
  <c r="B147" i="10"/>
  <c r="C147" i="10" s="1"/>
  <c r="B148" i="10"/>
  <c r="C148" i="10" s="1"/>
  <c r="B149" i="10"/>
  <c r="C149" i="10" s="1"/>
  <c r="B150" i="10"/>
  <c r="C150" i="10" s="1"/>
  <c r="B151" i="10"/>
  <c r="C151" i="10" s="1"/>
  <c r="B152" i="10"/>
  <c r="C152" i="10" s="1"/>
  <c r="B153" i="10"/>
  <c r="C153" i="10" s="1"/>
  <c r="B154" i="10"/>
  <c r="C154" i="10" s="1"/>
  <c r="B155" i="10"/>
  <c r="C155" i="10" s="1"/>
  <c r="B156" i="10"/>
  <c r="C156" i="10" s="1"/>
  <c r="B157" i="10"/>
  <c r="C157" i="10" s="1"/>
  <c r="B158" i="10"/>
  <c r="C158" i="10" s="1"/>
  <c r="B159" i="10"/>
  <c r="C159" i="10" s="1"/>
  <c r="B160" i="10"/>
  <c r="C160" i="10" s="1"/>
  <c r="B161" i="10"/>
  <c r="C161" i="10" s="1"/>
  <c r="B162" i="10"/>
  <c r="C162" i="10" s="1"/>
  <c r="B163" i="10"/>
  <c r="C163" i="10" s="1"/>
  <c r="B164" i="10"/>
  <c r="C164" i="10" s="1"/>
  <c r="B165" i="10"/>
  <c r="C165" i="10" s="1"/>
  <c r="B166" i="10"/>
  <c r="C166" i="10" s="1"/>
  <c r="B167" i="10"/>
  <c r="C167" i="10" s="1"/>
  <c r="B168" i="10"/>
  <c r="C168" i="10" s="1"/>
  <c r="B169" i="10"/>
  <c r="C169" i="10" s="1"/>
  <c r="B170" i="10"/>
  <c r="C170" i="10" s="1"/>
  <c r="B171" i="10"/>
  <c r="C171" i="10" s="1"/>
  <c r="B172" i="10"/>
  <c r="C172" i="10" s="1"/>
  <c r="B173" i="10"/>
  <c r="C173" i="10" s="1"/>
  <c r="B174" i="10"/>
  <c r="C174" i="10" s="1"/>
  <c r="B175" i="10"/>
  <c r="C175" i="10" s="1"/>
  <c r="B176" i="10"/>
  <c r="C176" i="10" s="1"/>
  <c r="B177" i="10"/>
  <c r="C177" i="10" s="1"/>
  <c r="B178" i="10"/>
  <c r="C178" i="10" s="1"/>
  <c r="B179" i="10"/>
  <c r="C179" i="10" s="1"/>
  <c r="B180" i="10"/>
  <c r="C180" i="10" s="1"/>
  <c r="B181" i="10"/>
  <c r="C181" i="10" s="1"/>
  <c r="B182" i="10"/>
  <c r="C182" i="10" s="1"/>
  <c r="B183" i="10"/>
  <c r="C183" i="10" s="1"/>
  <c r="B184" i="10"/>
  <c r="C184" i="10" s="1"/>
  <c r="B185" i="10"/>
  <c r="C185" i="10" s="1"/>
  <c r="B186" i="10"/>
  <c r="C186" i="10" s="1"/>
  <c r="B187" i="10"/>
  <c r="C187" i="10" s="1"/>
  <c r="B188" i="10"/>
  <c r="C188" i="10" s="1"/>
  <c r="B189" i="10"/>
  <c r="C189" i="10" s="1"/>
  <c r="B190" i="10"/>
  <c r="C190" i="10" s="1"/>
  <c r="B191" i="10"/>
  <c r="C191" i="10" s="1"/>
  <c r="B192" i="10"/>
  <c r="C192" i="10" s="1"/>
  <c r="B193" i="10"/>
  <c r="C193" i="10" s="1"/>
  <c r="B194" i="10"/>
  <c r="C194" i="10" s="1"/>
  <c r="B195" i="10"/>
  <c r="C195" i="10" s="1"/>
  <c r="B196" i="10"/>
  <c r="C196" i="10" s="1"/>
  <c r="B197" i="10"/>
  <c r="C197" i="10" s="1"/>
  <c r="B198" i="10"/>
  <c r="C198" i="10" s="1"/>
  <c r="B199" i="10"/>
  <c r="C199" i="10" s="1"/>
  <c r="B200" i="10"/>
  <c r="C200" i="10" s="1"/>
  <c r="B201" i="10"/>
  <c r="C201" i="10" s="1"/>
  <c r="B202" i="10"/>
  <c r="C202" i="10" s="1"/>
  <c r="B203" i="10"/>
  <c r="C203" i="10" s="1"/>
  <c r="B204" i="10"/>
  <c r="C204" i="10" s="1"/>
  <c r="B205" i="10"/>
  <c r="C205" i="10" s="1"/>
  <c r="B206" i="10"/>
  <c r="C206" i="10" s="1"/>
  <c r="B207" i="10"/>
  <c r="C207" i="10" s="1"/>
  <c r="B208" i="10"/>
  <c r="C208" i="10" s="1"/>
  <c r="B209" i="10"/>
  <c r="C209" i="10" s="1"/>
  <c r="B210" i="10"/>
  <c r="C210" i="10" s="1"/>
  <c r="B211" i="10"/>
  <c r="C211" i="10" s="1"/>
  <c r="B212" i="10"/>
  <c r="C212" i="10" s="1"/>
  <c r="B213" i="10"/>
  <c r="C213" i="10" s="1"/>
  <c r="B214" i="10"/>
  <c r="C214" i="10" s="1"/>
  <c r="B215" i="10"/>
  <c r="C215" i="10" s="1"/>
  <c r="B216" i="10"/>
  <c r="C216" i="10" s="1"/>
  <c r="B217" i="10"/>
  <c r="C217" i="10" s="1"/>
  <c r="B218" i="10"/>
  <c r="C218" i="10" s="1"/>
  <c r="B219" i="10"/>
  <c r="C219" i="10" s="1"/>
  <c r="B220" i="10"/>
  <c r="C220" i="10" s="1"/>
  <c r="B221" i="10"/>
  <c r="C221" i="10" s="1"/>
  <c r="B222" i="10"/>
  <c r="C222" i="10" s="1"/>
  <c r="B223" i="10"/>
  <c r="C223" i="10" s="1"/>
  <c r="B224" i="10"/>
  <c r="C224" i="10" s="1"/>
  <c r="B225" i="10"/>
  <c r="C225" i="10" s="1"/>
  <c r="B226" i="10"/>
  <c r="C226" i="10" s="1"/>
  <c r="B227" i="10"/>
  <c r="C227" i="10" s="1"/>
  <c r="B228" i="10"/>
  <c r="C228" i="10" s="1"/>
  <c r="B229" i="10"/>
  <c r="C229" i="10" s="1"/>
  <c r="B230" i="10"/>
  <c r="C230" i="10" s="1"/>
  <c r="B231" i="10"/>
  <c r="C231" i="10" s="1"/>
  <c r="B232" i="10"/>
  <c r="C232" i="10" s="1"/>
  <c r="B233" i="10"/>
  <c r="C233" i="10" s="1"/>
  <c r="B234" i="10"/>
  <c r="C234" i="10" s="1"/>
  <c r="B235" i="10"/>
  <c r="C235" i="10" s="1"/>
  <c r="B236" i="10"/>
  <c r="C236" i="10" s="1"/>
  <c r="B237" i="10"/>
  <c r="C237" i="10" s="1"/>
  <c r="B238" i="10"/>
  <c r="C238" i="10" s="1"/>
  <c r="B239" i="10"/>
  <c r="C239" i="10" s="1"/>
  <c r="B240" i="10"/>
  <c r="C240" i="10" s="1"/>
  <c r="B241" i="10"/>
  <c r="C241" i="10" s="1"/>
  <c r="B242" i="10"/>
  <c r="C242" i="10" s="1"/>
  <c r="B243" i="10"/>
  <c r="C243" i="10" s="1"/>
  <c r="B244" i="10"/>
  <c r="C244" i="10" s="1"/>
  <c r="B245" i="10"/>
  <c r="C245" i="10" s="1"/>
  <c r="B246" i="10"/>
  <c r="C246" i="10" s="1"/>
  <c r="B247" i="10"/>
  <c r="C247" i="10" s="1"/>
  <c r="B248" i="10"/>
  <c r="C248" i="10" s="1"/>
  <c r="B249" i="10"/>
  <c r="C249" i="10" s="1"/>
  <c r="B250" i="10"/>
  <c r="C250" i="10" s="1"/>
  <c r="B251" i="10"/>
  <c r="C251" i="10" s="1"/>
  <c r="B252" i="10"/>
  <c r="C252" i="10" s="1"/>
  <c r="B253" i="10"/>
  <c r="C253" i="10" s="1"/>
  <c r="B254" i="10"/>
  <c r="C254" i="10" s="1"/>
  <c r="B255" i="10"/>
  <c r="C255" i="10" s="1"/>
  <c r="B256" i="10"/>
  <c r="C256" i="10" s="1"/>
  <c r="B257" i="10"/>
  <c r="C257" i="10" s="1"/>
  <c r="B258" i="10"/>
  <c r="C258" i="10" s="1"/>
  <c r="B259" i="10"/>
  <c r="C259" i="10" s="1"/>
  <c r="B260" i="10"/>
  <c r="C260" i="10" s="1"/>
  <c r="B261" i="10"/>
  <c r="C261" i="10" s="1"/>
  <c r="B262" i="10"/>
  <c r="C262" i="10" s="1"/>
  <c r="B263" i="10"/>
  <c r="C263" i="10" s="1"/>
  <c r="B264" i="10"/>
  <c r="C264" i="10" s="1"/>
  <c r="B265" i="10"/>
  <c r="C265" i="10" s="1"/>
  <c r="B266" i="10"/>
  <c r="C266" i="10" s="1"/>
  <c r="B267" i="10"/>
  <c r="C267" i="10" s="1"/>
  <c r="B268" i="10"/>
  <c r="C268" i="10" s="1"/>
  <c r="B269" i="10"/>
  <c r="C269" i="10" s="1"/>
  <c r="B270" i="10"/>
  <c r="C270" i="10" s="1"/>
  <c r="B271" i="10"/>
  <c r="C271" i="10" s="1"/>
  <c r="B272" i="10"/>
  <c r="C272" i="10" s="1"/>
  <c r="B273" i="10"/>
  <c r="C273" i="10" s="1"/>
  <c r="B274" i="10"/>
  <c r="C274" i="10" s="1"/>
  <c r="B275" i="10"/>
  <c r="C275" i="10" s="1"/>
  <c r="B276" i="10"/>
  <c r="C276" i="10" s="1"/>
  <c r="B277" i="10"/>
  <c r="C277" i="10" s="1"/>
  <c r="B278" i="10"/>
  <c r="C278" i="10" s="1"/>
  <c r="B279" i="10"/>
  <c r="C279" i="10" s="1"/>
  <c r="B280" i="10"/>
  <c r="C280" i="10" s="1"/>
  <c r="B281" i="10"/>
  <c r="C281" i="10" s="1"/>
  <c r="B282" i="10"/>
  <c r="C282" i="10" s="1"/>
  <c r="B283" i="10"/>
  <c r="C283" i="10" s="1"/>
  <c r="B284" i="10"/>
  <c r="C284" i="10" s="1"/>
  <c r="B285" i="10"/>
  <c r="C285" i="10" s="1"/>
  <c r="B286" i="10"/>
  <c r="C286" i="10" s="1"/>
  <c r="B287" i="10"/>
  <c r="C287" i="10" s="1"/>
  <c r="B288" i="10"/>
  <c r="C288" i="10" s="1"/>
  <c r="B289" i="10"/>
  <c r="C289" i="10" s="1"/>
  <c r="B290" i="10"/>
  <c r="C290" i="10" s="1"/>
  <c r="B291" i="10"/>
  <c r="C291" i="10" s="1"/>
  <c r="B292" i="10"/>
  <c r="C292" i="10" s="1"/>
  <c r="B293" i="10"/>
  <c r="C293" i="10" s="1"/>
  <c r="B294" i="10"/>
  <c r="C294" i="10" s="1"/>
  <c r="B295" i="10"/>
  <c r="C295" i="10" s="1"/>
  <c r="B296" i="10"/>
  <c r="C296" i="10" s="1"/>
  <c r="B297" i="10"/>
  <c r="C297" i="10" s="1"/>
  <c r="B298" i="10"/>
  <c r="C298" i="10" s="1"/>
  <c r="B299" i="10"/>
  <c r="C299" i="10" s="1"/>
  <c r="B300" i="10"/>
  <c r="C300" i="10" s="1"/>
  <c r="B301" i="10"/>
  <c r="C301" i="10" s="1"/>
  <c r="B302" i="10"/>
  <c r="C302" i="10" s="1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3" i="5"/>
  <c r="AI79" i="1" l="1"/>
  <c r="B79" i="1"/>
  <c r="AI78" i="1"/>
  <c r="B78" i="1"/>
  <c r="C3" i="10" l="1"/>
  <c r="B4" i="10" s="1"/>
  <c r="A301" i="10"/>
  <c r="A300" i="10"/>
  <c r="A299" i="10"/>
  <c r="A298" i="10"/>
  <c r="A297" i="10"/>
  <c r="A293" i="10"/>
  <c r="A292" i="10"/>
  <c r="A291" i="10"/>
  <c r="A290" i="10"/>
  <c r="A289" i="10"/>
  <c r="A288" i="10"/>
  <c r="A285" i="10"/>
  <c r="A284" i="10"/>
  <c r="A283" i="10"/>
  <c r="A282" i="10"/>
  <c r="A281" i="10"/>
  <c r="A276" i="10"/>
  <c r="A275" i="10"/>
  <c r="A274" i="10"/>
  <c r="A273" i="10"/>
  <c r="A272" i="10"/>
  <c r="A269" i="10"/>
  <c r="A268" i="10"/>
  <c r="A267" i="10"/>
  <c r="A266" i="10"/>
  <c r="A264" i="10"/>
  <c r="A262" i="10"/>
  <c r="A261" i="10"/>
  <c r="A260" i="10"/>
  <c r="A258" i="10"/>
  <c r="A256" i="10"/>
  <c r="A254" i="10"/>
  <c r="A252" i="10"/>
  <c r="A251" i="10"/>
  <c r="A250" i="10"/>
  <c r="A246" i="10"/>
  <c r="A245" i="10"/>
  <c r="A244" i="10"/>
  <c r="A243" i="10"/>
  <c r="A242" i="10"/>
  <c r="A240" i="10"/>
  <c r="A238" i="10"/>
  <c r="A237" i="10"/>
  <c r="A236" i="10"/>
  <c r="A234" i="10"/>
  <c r="A230" i="10"/>
  <c r="A229" i="10"/>
  <c r="A228" i="10"/>
  <c r="A227" i="10"/>
  <c r="A226" i="10"/>
  <c r="A224" i="10"/>
  <c r="A222" i="10"/>
  <c r="A220" i="10"/>
  <c r="A219" i="10"/>
  <c r="A214" i="10"/>
  <c r="A213" i="10"/>
  <c r="A212" i="10"/>
  <c r="A210" i="10"/>
  <c r="A208" i="10"/>
  <c r="A206" i="10"/>
  <c r="A204" i="10"/>
  <c r="A203" i="10"/>
  <c r="A202" i="10"/>
  <c r="A200" i="10"/>
  <c r="A198" i="10"/>
  <c r="A197" i="10"/>
  <c r="A196" i="10"/>
  <c r="A195" i="10"/>
  <c r="A192" i="10"/>
  <c r="A190" i="10"/>
  <c r="A188" i="10"/>
  <c r="A187" i="10"/>
  <c r="A186" i="10"/>
  <c r="A182" i="10"/>
  <c r="A180" i="10"/>
  <c r="A179" i="10"/>
  <c r="A178" i="10"/>
  <c r="A176" i="10"/>
  <c r="A174" i="10"/>
  <c r="A173" i="10"/>
  <c r="A172" i="10"/>
  <c r="A170" i="10"/>
  <c r="A168" i="10"/>
  <c r="A166" i="10"/>
  <c r="A165" i="10"/>
  <c r="A164" i="10"/>
  <c r="A163" i="10"/>
  <c r="A162" i="10"/>
  <c r="A160" i="10"/>
  <c r="A158" i="10"/>
  <c r="A157" i="10"/>
  <c r="A156" i="10"/>
  <c r="A154" i="10"/>
  <c r="A150" i="10"/>
  <c r="A148" i="10"/>
  <c r="A147" i="10"/>
  <c r="A146" i="10"/>
  <c r="A144" i="10"/>
  <c r="A142" i="10"/>
  <c r="A141" i="10"/>
  <c r="A140" i="10"/>
  <c r="A138" i="10"/>
  <c r="A136" i="10"/>
  <c r="A134" i="10"/>
  <c r="A132" i="10"/>
  <c r="A131" i="10"/>
  <c r="A130" i="10"/>
  <c r="A128" i="10"/>
  <c r="A126" i="10"/>
  <c r="A125" i="10"/>
  <c r="A124" i="10"/>
  <c r="A123" i="10"/>
  <c r="A122" i="10"/>
  <c r="A118" i="10"/>
  <c r="A116" i="10"/>
  <c r="A115" i="10"/>
  <c r="A114" i="10"/>
  <c r="A112" i="10"/>
  <c r="A110" i="10"/>
  <c r="A108" i="10"/>
  <c r="A102" i="10"/>
  <c r="A101" i="10"/>
  <c r="A100" i="10"/>
  <c r="A99" i="10"/>
  <c r="A96" i="10"/>
  <c r="A94" i="10"/>
  <c r="A92" i="10"/>
  <c r="A91" i="10"/>
  <c r="A90" i="10"/>
  <c r="A88" i="10"/>
  <c r="A86" i="10"/>
  <c r="A85" i="10"/>
  <c r="A84" i="10"/>
  <c r="A83" i="10"/>
  <c r="A82" i="10"/>
  <c r="A80" i="10"/>
  <c r="A78" i="10"/>
  <c r="A77" i="10"/>
  <c r="A76" i="10"/>
  <c r="A75" i="10"/>
  <c r="A70" i="10"/>
  <c r="A69" i="10"/>
  <c r="A68" i="10"/>
  <c r="A67" i="10"/>
  <c r="A66" i="10"/>
  <c r="A64" i="10"/>
  <c r="A62" i="10"/>
  <c r="A61" i="10"/>
  <c r="A60" i="10"/>
  <c r="A59" i="10"/>
  <c r="A58" i="10"/>
  <c r="A54" i="10"/>
  <c r="A53" i="10"/>
  <c r="A52" i="10"/>
  <c r="A51" i="10"/>
  <c r="A50" i="10"/>
  <c r="A48" i="10"/>
  <c r="A46" i="10"/>
  <c r="A45" i="10"/>
  <c r="A44" i="10"/>
  <c r="A43" i="10"/>
  <c r="A42" i="10"/>
  <c r="A40" i="10"/>
  <c r="A38" i="10"/>
  <c r="A36" i="10"/>
  <c r="A35" i="10"/>
  <c r="A34" i="10"/>
  <c r="A32" i="10"/>
  <c r="A30" i="10"/>
  <c r="A29" i="10"/>
  <c r="A28" i="10"/>
  <c r="A27" i="10"/>
  <c r="A26" i="10"/>
  <c r="A24" i="10"/>
  <c r="A19" i="10"/>
  <c r="A20" i="10" s="1"/>
  <c r="A21" i="10" s="1"/>
  <c r="A22" i="10" s="1"/>
  <c r="A18" i="10"/>
  <c r="A16" i="10"/>
  <c r="A14" i="10"/>
  <c r="A13" i="10"/>
  <c r="A12" i="10"/>
  <c r="A248" i="10" l="1"/>
  <c r="A98" i="10"/>
  <c r="A181" i="10"/>
  <c r="A17" i="10"/>
  <c r="A74" i="10"/>
  <c r="A109" i="10"/>
  <c r="A231" i="10"/>
  <c r="A93" i="10"/>
  <c r="A191" i="10"/>
  <c r="A279" i="10"/>
  <c r="A207" i="10"/>
  <c r="A235" i="10"/>
  <c r="A255" i="10"/>
  <c r="A106" i="10"/>
  <c r="A183" i="10"/>
  <c r="A81" i="10"/>
  <c r="A199" i="10"/>
  <c r="A218" i="10"/>
  <c r="A223" i="10"/>
  <c r="A97" i="10"/>
  <c r="A194" i="10"/>
  <c r="A247" i="10"/>
  <c r="A287" i="10"/>
  <c r="A4" i="10"/>
  <c r="A5" i="10" s="1"/>
  <c r="A113" i="10"/>
  <c r="A129" i="10"/>
  <c r="A167" i="10"/>
  <c r="A171" i="10"/>
  <c r="A263" i="10"/>
  <c r="A33" i="10"/>
  <c r="A211" i="10"/>
  <c r="A221" i="10"/>
  <c r="A49" i="10"/>
  <c r="A280" i="10"/>
  <c r="A65" i="10"/>
  <c r="A295" i="10"/>
  <c r="A161" i="10"/>
  <c r="A271" i="10"/>
  <c r="A145" i="10"/>
  <c r="A175" i="10"/>
  <c r="A184" i="10"/>
  <c r="A215" i="10"/>
  <c r="A239" i="10"/>
  <c r="C4" i="10"/>
  <c r="B5" i="10" s="1"/>
  <c r="A225" i="10"/>
  <c r="A249" i="10"/>
  <c r="A11" i="10"/>
  <c r="A104" i="10"/>
  <c r="A107" i="10"/>
  <c r="A120" i="10"/>
  <c r="A139" i="10"/>
  <c r="A152" i="10"/>
  <c r="A155" i="10"/>
  <c r="A232" i="10"/>
  <c r="A259" i="10"/>
  <c r="A277" i="10"/>
  <c r="A296" i="10"/>
  <c r="A133" i="10"/>
  <c r="A143" i="10"/>
  <c r="A149" i="10"/>
  <c r="A41" i="10"/>
  <c r="A137" i="10"/>
  <c r="A153" i="10"/>
  <c r="A189" i="10"/>
  <c r="A193" i="10"/>
  <c r="A216" i="10"/>
  <c r="A253" i="10"/>
  <c r="A257" i="10"/>
  <c r="A286" i="10"/>
  <c r="A217" i="10"/>
  <c r="A294" i="10"/>
  <c r="A56" i="10"/>
  <c r="A72" i="10"/>
  <c r="A205" i="10"/>
  <c r="A31" i="10"/>
  <c r="A37" i="10"/>
  <c r="A47" i="10"/>
  <c r="A95" i="10"/>
  <c r="A111" i="10"/>
  <c r="A117" i="10"/>
  <c r="A127" i="10"/>
  <c r="A159" i="10"/>
  <c r="A278" i="10"/>
  <c r="A25" i="10"/>
  <c r="A57" i="10"/>
  <c r="A89" i="10"/>
  <c r="A177" i="10"/>
  <c r="A241" i="10"/>
  <c r="A302" i="10"/>
  <c r="A185" i="10"/>
  <c r="A209" i="10"/>
  <c r="A270" i="10"/>
  <c r="A15" i="10"/>
  <c r="A63" i="10"/>
  <c r="A79" i="10"/>
  <c r="A169" i="10"/>
  <c r="A233" i="10"/>
  <c r="A73" i="10"/>
  <c r="A105" i="10"/>
  <c r="A121" i="10"/>
  <c r="A23" i="10"/>
  <c r="A39" i="10"/>
  <c r="A55" i="10"/>
  <c r="A71" i="10"/>
  <c r="A87" i="10"/>
  <c r="A103" i="10"/>
  <c r="A119" i="10"/>
  <c r="A135" i="10"/>
  <c r="A151" i="10"/>
  <c r="A201" i="10"/>
  <c r="A265" i="10"/>
  <c r="A6" i="10" l="1"/>
  <c r="C5" i="10"/>
  <c r="B6" i="10" l="1"/>
  <c r="AI4" i="1"/>
  <c r="AI5" i="1"/>
  <c r="AI6" i="1"/>
  <c r="AI7" i="1"/>
  <c r="AI8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3" i="1"/>
  <c r="A7" i="10" l="1"/>
  <c r="C6" i="10"/>
  <c r="B7" i="10" s="1"/>
  <c r="C7" i="10" l="1"/>
  <c r="B8" i="10" s="1"/>
  <c r="A8" i="10"/>
  <c r="C8" i="10" l="1"/>
  <c r="B9" i="10" s="1"/>
  <c r="A9" i="10"/>
  <c r="C9" i="10" l="1"/>
  <c r="A10" i="10"/>
</calcChain>
</file>

<file path=xl/sharedStrings.xml><?xml version="1.0" encoding="utf-8"?>
<sst xmlns="http://schemas.openxmlformats.org/spreadsheetml/2006/main" count="1922" uniqueCount="677">
  <si>
    <t>ID</t>
  </si>
  <si>
    <t>Názov subjektu</t>
  </si>
  <si>
    <t>Miesto výkonu</t>
  </si>
  <si>
    <t>Reg.koordinátor</t>
  </si>
  <si>
    <t>Druh sociálnej služby</t>
  </si>
  <si>
    <t>Obec Stará Kremnička</t>
  </si>
  <si>
    <t xml:space="preserve">Stará Kremnička </t>
  </si>
  <si>
    <t>Šmondrková Veronika, Mgr.</t>
  </si>
  <si>
    <t>Komunitné centrum (KC)</t>
  </si>
  <si>
    <t>Mesto Giraltovce</t>
  </si>
  <si>
    <t>Giraltovce</t>
  </si>
  <si>
    <t>Komunitné Centrum Menšín o.z.</t>
  </si>
  <si>
    <t>Veľký Krtíš</t>
  </si>
  <si>
    <t>Mesto Žiar nad Hronom</t>
  </si>
  <si>
    <t>Žiar nad Hronom</t>
  </si>
  <si>
    <t>Obec Veľké Dravce</t>
  </si>
  <si>
    <t>Veľké Dravce</t>
  </si>
  <si>
    <t>SPOKOJNOSŤ- centrum sociálnych služieb, n.o.</t>
  </si>
  <si>
    <t>Prievidza</t>
  </si>
  <si>
    <t>Kupčuláková Silvia, PhDr.</t>
  </si>
  <si>
    <t>Mesto Vranov nad Topľou</t>
  </si>
  <si>
    <t>Vranov nad Topľou</t>
  </si>
  <si>
    <t>V.I.A.C. - Inštitút pre podporu a rozvoj mládeže (Trstená)</t>
  </si>
  <si>
    <t>Trstená</t>
  </si>
  <si>
    <t>Obec Slovenská Volová</t>
  </si>
  <si>
    <t>Slovenská Volová</t>
  </si>
  <si>
    <t>Feri Radoslav, PhDr.</t>
  </si>
  <si>
    <t>Obec Chmeľov</t>
  </si>
  <si>
    <t>Chmeľov</t>
  </si>
  <si>
    <t>Obec Malá Domaša</t>
  </si>
  <si>
    <t>Malá Domaša</t>
  </si>
  <si>
    <t>V.I.A.C. - Inštitút pre podporu a rozvoj mládeže (Námestovo)</t>
  </si>
  <si>
    <t>Námestovo</t>
  </si>
  <si>
    <t>Obec Ostrovany</t>
  </si>
  <si>
    <t>Ostrovany</t>
  </si>
  <si>
    <t>Pancurák Dávid, Mgr.</t>
  </si>
  <si>
    <t>Obec Bátovce</t>
  </si>
  <si>
    <t>Bátovce</t>
  </si>
  <si>
    <t>Obec Veľké Ludince</t>
  </si>
  <si>
    <t>Veľké Ludince</t>
  </si>
  <si>
    <t>Mesto Michalovce</t>
  </si>
  <si>
    <t>Michalovce</t>
  </si>
  <si>
    <t>Mesto Spišské Podhradie</t>
  </si>
  <si>
    <t>Spišské Podhradie</t>
  </si>
  <si>
    <t>Čirčová Gabriela, Bc.</t>
  </si>
  <si>
    <t>Obec Bystré</t>
  </si>
  <si>
    <t>Bystré</t>
  </si>
  <si>
    <t>Miestne združenie YMCA Nesvady  (Kresťanské združenie mladých ľudí - Young Men´s  Christian Association)</t>
  </si>
  <si>
    <t>Nesvady</t>
  </si>
  <si>
    <t>Adam Peter, Mgr.</t>
  </si>
  <si>
    <t>Obec Mučín</t>
  </si>
  <si>
    <t>Mučín</t>
  </si>
  <si>
    <t>Pavlovce nad Uhom</t>
  </si>
  <si>
    <t/>
  </si>
  <si>
    <t>Obec Vinné</t>
  </si>
  <si>
    <t>Vinné</t>
  </si>
  <si>
    <t>Obec Kapušianske Kľačany</t>
  </si>
  <si>
    <t>Kapušianske Kľačany</t>
  </si>
  <si>
    <t>Obec Holumnica</t>
  </si>
  <si>
    <t>Holumnica</t>
  </si>
  <si>
    <t>Obec Kravany</t>
  </si>
  <si>
    <t>Kravany</t>
  </si>
  <si>
    <t>Obec Smižany</t>
  </si>
  <si>
    <t>Smižany</t>
  </si>
  <si>
    <t>Ďuránová Andrea, Mgr.</t>
  </si>
  <si>
    <t>Mesto Banská Štiavnica</t>
  </si>
  <si>
    <t>Banská Štiavnica</t>
  </si>
  <si>
    <t>Obec Spišský Hrhov</t>
  </si>
  <si>
    <t>Spišský Hrhov</t>
  </si>
  <si>
    <t>Mesto Rožňava</t>
  </si>
  <si>
    <t>Rožňava</t>
  </si>
  <si>
    <t>Obec Družstevná pri Hornáde</t>
  </si>
  <si>
    <t>Družstevná pri Hornáde</t>
  </si>
  <si>
    <t>Nízkoprahové denné centrum (NDC)</t>
  </si>
  <si>
    <t>Mesto Sečovce</t>
  </si>
  <si>
    <t>Sečovce</t>
  </si>
  <si>
    <t>Mesto Bardejov</t>
  </si>
  <si>
    <t>Bardejov</t>
  </si>
  <si>
    <t>Obec Čirč</t>
  </si>
  <si>
    <t>Čirč</t>
  </si>
  <si>
    <t>Mesto Turzovka</t>
  </si>
  <si>
    <t>Turzovka</t>
  </si>
  <si>
    <t>Nízkoprahová sociálna služba pre deti a rodinu (NSSDR)</t>
  </si>
  <si>
    <t>Obec Kuklov</t>
  </si>
  <si>
    <t>Kuklov</t>
  </si>
  <si>
    <t>Lopraisová Michaela, PhDr.</t>
  </si>
  <si>
    <t>Obec Ipeľský Sokolec</t>
  </si>
  <si>
    <t>Ipeľský Sokolec</t>
  </si>
  <si>
    <t>Mesto Sabinov</t>
  </si>
  <si>
    <t>Sabinov</t>
  </si>
  <si>
    <t>Obec Prenčov</t>
  </si>
  <si>
    <t>Prenčov</t>
  </si>
  <si>
    <t>EDUKOS</t>
  </si>
  <si>
    <t>Dolný Kubín</t>
  </si>
  <si>
    <t>Mestská časť Košice -Džungľa</t>
  </si>
  <si>
    <t>Obec Výborná</t>
  </si>
  <si>
    <t>Výborná</t>
  </si>
  <si>
    <t>Spoločnosť priateľov detí z detských domovov Úsmev ako dar</t>
  </si>
  <si>
    <t>Ružomberok</t>
  </si>
  <si>
    <t>IN Network Slovakia, n.o. (Lučenec)</t>
  </si>
  <si>
    <t>Lučenec</t>
  </si>
  <si>
    <t>IN Network Slovakia, n.o. (Cinobaňa)</t>
  </si>
  <si>
    <t>Cinobaňa</t>
  </si>
  <si>
    <t>Občianske združenie Rómske Srdcia-Romane Jile</t>
  </si>
  <si>
    <t>Čata</t>
  </si>
  <si>
    <t>Obec Kučín</t>
  </si>
  <si>
    <t>Kučín</t>
  </si>
  <si>
    <t>Obec Bajany</t>
  </si>
  <si>
    <t>Bajany</t>
  </si>
  <si>
    <t>Obec Žehňa</t>
  </si>
  <si>
    <t>Žehňa</t>
  </si>
  <si>
    <t>Mesto Prešov</t>
  </si>
  <si>
    <t>Prešov</t>
  </si>
  <si>
    <t>Mesto Hanušovce nad Topľou</t>
  </si>
  <si>
    <t>Hanušovce nad Topľou</t>
  </si>
  <si>
    <t>Obec Šarišské Jastrabie</t>
  </si>
  <si>
    <t>Šarišské Jastrabie</t>
  </si>
  <si>
    <t>Mesto Košice (Luník IX)</t>
  </si>
  <si>
    <t>OZ - Nová šanca v Medzibodroží</t>
  </si>
  <si>
    <t>Veľké Kapušany</t>
  </si>
  <si>
    <t>Arcidiecézna charita Košice (Lipany)</t>
  </si>
  <si>
    <t>Lipany</t>
  </si>
  <si>
    <t>Obec Širkovce</t>
  </si>
  <si>
    <t>Širkovce</t>
  </si>
  <si>
    <t>Obec Jastrabie nad Topľou</t>
  </si>
  <si>
    <t>Jastrabie nad Topľou</t>
  </si>
  <si>
    <t>Diecézna charita Rožňava (Brezno)</t>
  </si>
  <si>
    <t>Brezno</t>
  </si>
  <si>
    <t>Mesto Košice (Západ)</t>
  </si>
  <si>
    <t>Obec Čičarovce</t>
  </si>
  <si>
    <t>Čičarovce</t>
  </si>
  <si>
    <t>Arcidiecézna charita Košice (Sečovce)</t>
  </si>
  <si>
    <t>Mesto Liptovský Mikuláš</t>
  </si>
  <si>
    <t>Liptovský Mikuláš</t>
  </si>
  <si>
    <t>Arcidiecézna charita Košice (Pavlovce n/Uhom)</t>
  </si>
  <si>
    <t>Obec Pečovská Nová Ves</t>
  </si>
  <si>
    <t>Pečovská Nová Ves</t>
  </si>
  <si>
    <t>Obec Drahňov</t>
  </si>
  <si>
    <t>Drahňov</t>
  </si>
  <si>
    <t>Obec Nedožery-Brezany</t>
  </si>
  <si>
    <t>Nedožery-Brezany</t>
  </si>
  <si>
    <t>Obec Parchovany</t>
  </si>
  <si>
    <t>Parchovany</t>
  </si>
  <si>
    <t>Obec Zemplínska Teplica</t>
  </si>
  <si>
    <t>Zemplínska Teplica</t>
  </si>
  <si>
    <t>Obec Blatné Remety</t>
  </si>
  <si>
    <t>Blatné Remety</t>
  </si>
  <si>
    <t>Obec Ražňany</t>
  </si>
  <si>
    <t>Ražňany</t>
  </si>
  <si>
    <t>Obec Raslavice</t>
  </si>
  <si>
    <t>Raslavice</t>
  </si>
  <si>
    <t>Obec Pukanec</t>
  </si>
  <si>
    <t>Pukanec</t>
  </si>
  <si>
    <t>Mesto  Myjava</t>
  </si>
  <si>
    <t>Myjava</t>
  </si>
  <si>
    <t>Obec Prakovce</t>
  </si>
  <si>
    <t>Prakovce</t>
  </si>
  <si>
    <t>Mesto Sobrance</t>
  </si>
  <si>
    <t>Sobrance</t>
  </si>
  <si>
    <t>Mesto Zvolen</t>
  </si>
  <si>
    <t>Zvolen</t>
  </si>
  <si>
    <t>TENENET o.z. (Senec)</t>
  </si>
  <si>
    <t>Senec</t>
  </si>
  <si>
    <t>TENENET o.z. (Jánovce)</t>
  </si>
  <si>
    <t>Jánovce, Jelka</t>
  </si>
  <si>
    <t>Mesto Veľký Šariš</t>
  </si>
  <si>
    <t>Veľký Šariš</t>
  </si>
  <si>
    <t>Miesto v dome</t>
  </si>
  <si>
    <t>Levice</t>
  </si>
  <si>
    <t>Mesto Medzilaborce</t>
  </si>
  <si>
    <t>Medzilaborce</t>
  </si>
  <si>
    <t>Obec Ľubotín</t>
  </si>
  <si>
    <t>Ľubotín</t>
  </si>
  <si>
    <t>Obec Málaš</t>
  </si>
  <si>
    <t>Málaš</t>
  </si>
  <si>
    <t>Inštitút pre sociálny rozvoj a ďalšie vzdelávanie (Vyšný Kubín)</t>
  </si>
  <si>
    <t xml:space="preserve">Vyšný Kubín </t>
  </si>
  <si>
    <t>Obec Slovenské Nové Mesto</t>
  </si>
  <si>
    <t>Slovenské Nové Mesto</t>
  </si>
  <si>
    <t>Obec Krásnohorské Podhradie</t>
  </si>
  <si>
    <t>Krásnohorské Podhradie</t>
  </si>
  <si>
    <t>Mesto Spišská Nová Ves</t>
  </si>
  <si>
    <t>Spišská Nová Ves</t>
  </si>
  <si>
    <t>Obec Slovinky</t>
  </si>
  <si>
    <t>Slovinky</t>
  </si>
  <si>
    <t>Mesto Stará Ľubovňa</t>
  </si>
  <si>
    <t>Stará Ľubovňa</t>
  </si>
  <si>
    <t>Obec Litava</t>
  </si>
  <si>
    <t>Litava</t>
  </si>
  <si>
    <t>MISERICORDIA n.o.</t>
  </si>
  <si>
    <t>Obec Pohorelá</t>
  </si>
  <si>
    <t>Pohorelá</t>
  </si>
  <si>
    <t>Obec Málinec</t>
  </si>
  <si>
    <t>Málinec</t>
  </si>
  <si>
    <t>Obec Úbrež</t>
  </si>
  <si>
    <t>Úbrež</t>
  </si>
  <si>
    <t>Obec Svätý Anton</t>
  </si>
  <si>
    <t>Svätý Anton</t>
  </si>
  <si>
    <t>Obec Trhovište</t>
  </si>
  <si>
    <t>Trhovište</t>
  </si>
  <si>
    <t>Obec Gemerská Ves</t>
  </si>
  <si>
    <t>Gemerská Ves</t>
  </si>
  <si>
    <t>Obec Čaklov</t>
  </si>
  <si>
    <t>Čaklov</t>
  </si>
  <si>
    <t>Obec Slavošovce</t>
  </si>
  <si>
    <t>Slavošovce</t>
  </si>
  <si>
    <t>Obec Kendice</t>
  </si>
  <si>
    <t>Kendice</t>
  </si>
  <si>
    <t>Mesto Dobšiná</t>
  </si>
  <si>
    <t>Dobšiná</t>
  </si>
  <si>
    <t>Obec Vyšný Orlík</t>
  </si>
  <si>
    <t>Vyšný Orlík</t>
  </si>
  <si>
    <t>Obec Olejníkov</t>
  </si>
  <si>
    <t>Olejníkov</t>
  </si>
  <si>
    <t>Obec Pribeta</t>
  </si>
  <si>
    <t>Pribeta</t>
  </si>
  <si>
    <t>Mesto Levoča</t>
  </si>
  <si>
    <t>Levoča</t>
  </si>
  <si>
    <t>Obec Muráň</t>
  </si>
  <si>
    <t>Muráň</t>
  </si>
  <si>
    <t>JEKH DROM</t>
  </si>
  <si>
    <t>Važec</t>
  </si>
  <si>
    <t>Mesto Kráľovský Chlmec</t>
  </si>
  <si>
    <t>Kultúrno - výchovné občianske združenie Láčho drom</t>
  </si>
  <si>
    <t>Kokava nad Rimavicou</t>
  </si>
  <si>
    <t>Obec Tekovské Lužany</t>
  </si>
  <si>
    <t>Tekovské Lužany</t>
  </si>
  <si>
    <t>Šanca pre Dražice</t>
  </si>
  <si>
    <t>Dražice</t>
  </si>
  <si>
    <t>Obec Cerovo</t>
  </si>
  <si>
    <t>Cerovo</t>
  </si>
  <si>
    <t>Armáda spásy na Slovensku, o. z.</t>
  </si>
  <si>
    <t>Pezinok</t>
  </si>
  <si>
    <t>Obec Veľká Lomnica</t>
  </si>
  <si>
    <t>Veľká Lomnica</t>
  </si>
  <si>
    <t>Gréckokatolícke formačné centrum pre Rómov v Čičave</t>
  </si>
  <si>
    <t>Čičava</t>
  </si>
  <si>
    <t>Obec Svinia</t>
  </si>
  <si>
    <t>Svinia</t>
  </si>
  <si>
    <t>Obec Jarovnice</t>
  </si>
  <si>
    <t>Jarovnice</t>
  </si>
  <si>
    <t>Obec Ulič</t>
  </si>
  <si>
    <t>Ulič</t>
  </si>
  <si>
    <t>Mesto Krompachy</t>
  </si>
  <si>
    <t>Krompachy</t>
  </si>
  <si>
    <t>Obec Hencovce</t>
  </si>
  <si>
    <t>Hencovce</t>
  </si>
  <si>
    <t>Mestská časť Košice - Šaca</t>
  </si>
  <si>
    <t>MČ Košice - Šaca</t>
  </si>
  <si>
    <t>Obec Jarabina</t>
  </si>
  <si>
    <t>Jarabina</t>
  </si>
  <si>
    <t>Mesto Veľký Meder</t>
  </si>
  <si>
    <t xml:space="preserve">Veľký Meder </t>
  </si>
  <si>
    <t>Obec Benkovce</t>
  </si>
  <si>
    <t>Benkovce</t>
  </si>
  <si>
    <t>Mesto Levice</t>
  </si>
  <si>
    <t>Mesto Partizánske</t>
  </si>
  <si>
    <t>Partizánske</t>
  </si>
  <si>
    <t>Slovenská únia sluchovo postihnutých</t>
  </si>
  <si>
    <t>Obec Spišský Štiavnik</t>
  </si>
  <si>
    <t>Spišský Štiavnik</t>
  </si>
  <si>
    <t>Obec Hermanovce</t>
  </si>
  <si>
    <t>Hermanovce</t>
  </si>
  <si>
    <t>KreDO</t>
  </si>
  <si>
    <t>Ľubotice</t>
  </si>
  <si>
    <t>HKK SK n.o.</t>
  </si>
  <si>
    <t xml:space="preserve">Ladomirová </t>
  </si>
  <si>
    <t>Obec Jakubany</t>
  </si>
  <si>
    <t>Jakubany</t>
  </si>
  <si>
    <t>Obec Klenovec</t>
  </si>
  <si>
    <t>Klenovec</t>
  </si>
  <si>
    <t>Mesto Lučenec</t>
  </si>
  <si>
    <t>Mesto Snina</t>
  </si>
  <si>
    <t>Jazdecký klub EXCEL MADON</t>
  </si>
  <si>
    <t>Rimavské Brezovo</t>
  </si>
  <si>
    <t>Obec Slavkovce</t>
  </si>
  <si>
    <t>Slavkovce</t>
  </si>
  <si>
    <t>Arcidiecézna charita Košice (Stropkov)</t>
  </si>
  <si>
    <t>Stropkov</t>
  </si>
  <si>
    <t>Obec Sučany</t>
  </si>
  <si>
    <t>Sučany</t>
  </si>
  <si>
    <t>Mesto Čierna nad Tisou</t>
  </si>
  <si>
    <t>Čierna nad Tisou</t>
  </si>
  <si>
    <t>Obec Zámutov</t>
  </si>
  <si>
    <t>Zámutov</t>
  </si>
  <si>
    <t>Obec Slavec</t>
  </si>
  <si>
    <t>Slavec</t>
  </si>
  <si>
    <t>Trnavská arcidiecézna charita (Piešťany)</t>
  </si>
  <si>
    <t>Piešťany</t>
  </si>
  <si>
    <t>Trnavská arcidiecézna charita (Trnava)</t>
  </si>
  <si>
    <t>Trnava</t>
  </si>
  <si>
    <t>Diecézna charita Rožňava (Rožňava)</t>
  </si>
  <si>
    <t>Mesto Poltár</t>
  </si>
  <si>
    <t>Poltár</t>
  </si>
  <si>
    <t>Obec Spišská Teplica</t>
  </si>
  <si>
    <t>Spišská Teplica</t>
  </si>
  <si>
    <t>Organizácia sociálnej starostlivosti mesta Šaľa</t>
  </si>
  <si>
    <t>Šaľa</t>
  </si>
  <si>
    <t>Mesto Fiľakovo</t>
  </si>
  <si>
    <t>Fiľakovo</t>
  </si>
  <si>
    <t>Psychosociálne centrum (Dargovských hrdinov)</t>
  </si>
  <si>
    <t>Košice</t>
  </si>
  <si>
    <t>Obec Baďan</t>
  </si>
  <si>
    <t>Baďan</t>
  </si>
  <si>
    <t>Mesto Humenné</t>
  </si>
  <si>
    <t>Humenné</t>
  </si>
  <si>
    <t>Mesto Tisovec</t>
  </si>
  <si>
    <t>Tisovec</t>
  </si>
  <si>
    <t>Obec Soľ</t>
  </si>
  <si>
    <t>Soľ</t>
  </si>
  <si>
    <t>Občianske združenie Tobiáš</t>
  </si>
  <si>
    <t>Mesto Veľké Kapušany</t>
  </si>
  <si>
    <t>Centrum príležitosti Valaská  ZMR</t>
  </si>
  <si>
    <t>Valaská</t>
  </si>
  <si>
    <t>Obec Vechec</t>
  </si>
  <si>
    <t>Vechec</t>
  </si>
  <si>
    <t>Mesto Dunajská Streda</t>
  </si>
  <si>
    <t>Dunajská Streda</t>
  </si>
  <si>
    <t>Obec Markušovce</t>
  </si>
  <si>
    <t>Markušovce</t>
  </si>
  <si>
    <t>Občianske združenie Klub rómskych aktivistov na SR</t>
  </si>
  <si>
    <t>Hnúšťa</t>
  </si>
  <si>
    <t>Domov sv. Jána z Boha, n.o.</t>
  </si>
  <si>
    <t>Bratislava</t>
  </si>
  <si>
    <t>Obec Zborov</t>
  </si>
  <si>
    <t>Zborov</t>
  </si>
  <si>
    <t>Človek v ohrození, n. o. (Kojatice)</t>
  </si>
  <si>
    <t>Človek v ohrození, n. o. (Petrovany)</t>
  </si>
  <si>
    <t xml:space="preserve">Petrovany </t>
  </si>
  <si>
    <t>Človek v ohrození, n. o. (Doľany)</t>
  </si>
  <si>
    <t>Doľany</t>
  </si>
  <si>
    <t>Človek v ohrození, n. o. (Sveržov)</t>
  </si>
  <si>
    <t>Sveržov</t>
  </si>
  <si>
    <t>Obec Gemer</t>
  </si>
  <si>
    <t>Gemer</t>
  </si>
  <si>
    <t>OZ Vagus</t>
  </si>
  <si>
    <t>Obec Hlinné</t>
  </si>
  <si>
    <t>Hlinné</t>
  </si>
  <si>
    <t>Obec Rimavská Baňa</t>
  </si>
  <si>
    <t>Rimavská Baňa</t>
  </si>
  <si>
    <t>Obec Kružlová</t>
  </si>
  <si>
    <t>Kružlová</t>
  </si>
  <si>
    <t>Inštitút pre sociálny rozvoj a ďalšie vzdelávanie (Veličná)</t>
  </si>
  <si>
    <t>"Ľudia a perspektíva" OZ, r.s.p.</t>
  </si>
  <si>
    <t>Obec Lenartov</t>
  </si>
  <si>
    <t>Lenartov</t>
  </si>
  <si>
    <t>ETP Slovensko-Centrum pre udržateľný rozvoj</t>
  </si>
  <si>
    <t>Spišská Katolícka Charita</t>
  </si>
  <si>
    <t>Sedliacka Dubová</t>
  </si>
  <si>
    <t>Obec Vojany</t>
  </si>
  <si>
    <t>Vojany</t>
  </si>
  <si>
    <t xml:space="preserve">Kojatice	</t>
  </si>
  <si>
    <t>Bratská jednota baptistov, cirkevný zbor v Ružomberku</t>
  </si>
  <si>
    <t>Dom Nepoškvrneného Srdca Panny Márie</t>
  </si>
  <si>
    <t>Lomnička</t>
  </si>
  <si>
    <t>Mesto Bánovce nad Bebravou</t>
  </si>
  <si>
    <t>Bánovce nad Bebravou</t>
  </si>
  <si>
    <t xml:space="preserve">Obec Kurov </t>
  </si>
  <si>
    <t>Kurov</t>
  </si>
  <si>
    <t>Slovenský Červený kríž, územný spolok Senica</t>
  </si>
  <si>
    <t>Senica</t>
  </si>
  <si>
    <t>Hlavné mesto Slovenskej republiky Bratislava</t>
  </si>
  <si>
    <t>Vaša charita, n.o.</t>
  </si>
  <si>
    <t xml:space="preserve">Veličná </t>
  </si>
  <si>
    <t>Obec Hajnáčka</t>
  </si>
  <si>
    <t>Hajnáčka</t>
  </si>
  <si>
    <t>Sociálne služby mesta Trenčín, m.r.o.</t>
  </si>
  <si>
    <t>Trenčín</t>
  </si>
  <si>
    <t>Mesto Tlmače</t>
  </si>
  <si>
    <t>Tlmače</t>
  </si>
  <si>
    <t>Človek v ohrození, n. o.</t>
  </si>
  <si>
    <t>Centrum vzdelávania a odbornej pomoci o.z.</t>
  </si>
  <si>
    <t>Obec Pohronský Ruskov</t>
  </si>
  <si>
    <t>Pohronský Ruskov</t>
  </si>
  <si>
    <t>Mesto Zlaté Moravce</t>
  </si>
  <si>
    <t>Základné údaje</t>
  </si>
  <si>
    <t>Počet oslovených ľudí (zahrnutých) do mapovania</t>
  </si>
  <si>
    <t>Znevýhodnené skupiny pre účely KP</t>
  </si>
  <si>
    <t>Forma mapovania</t>
  </si>
  <si>
    <t>Počet zamestnancov KC kt. realizovali mapovanie</t>
  </si>
  <si>
    <t>Počet hodín mapovania v teréne komunitného pracovníka KC</t>
  </si>
  <si>
    <t>Rozdelenie zmapovaných podnetov do kategórií a ich počty</t>
  </si>
  <si>
    <t xml:space="preserve"> </t>
  </si>
  <si>
    <t>Obdobie za ktoré sú údaje vypĺňané</t>
  </si>
  <si>
    <t>Počet obyvateľov v meste/obci</t>
  </si>
  <si>
    <t>z toho
žien</t>
  </si>
  <si>
    <t>z toho
mužov</t>
  </si>
  <si>
    <t>Veľkosť komunity, s ktorou pracujete v danom mesiaci(počet)</t>
  </si>
  <si>
    <t xml:space="preserve">Počet zmapovaných lokalít
</t>
  </si>
  <si>
    <t>Počet oslovených ľudí (zahrnutých) do mapovania celkom</t>
  </si>
  <si>
    <t>z toho počet
žien</t>
  </si>
  <si>
    <t>z toho počet
mužov</t>
  </si>
  <si>
    <t>z toho počet
dospelých</t>
  </si>
  <si>
    <t xml:space="preserve">z toho počet
mládež od 13r. - 18r. </t>
  </si>
  <si>
    <t>z toho počet
mladí dospelí 19r.-26r.</t>
  </si>
  <si>
    <t>MRK</t>
  </si>
  <si>
    <t>Seniori</t>
  </si>
  <si>
    <t>Mládež</t>
  </si>
  <si>
    <t>Matky s deťmi do 3 rokov</t>
  </si>
  <si>
    <t>Cudzinci</t>
  </si>
  <si>
    <r>
      <t>Iné</t>
    </r>
    <r>
      <rPr>
        <b/>
        <sz val="9"/>
        <color theme="1"/>
        <rFont val="Calibri"/>
        <family val="2"/>
        <charset val="238"/>
        <scheme val="minor"/>
      </rPr>
      <t xml:space="preserve">
 (úviesť podrobnejšie informácie)</t>
    </r>
  </si>
  <si>
    <t>rozhovor
(počet)</t>
  </si>
  <si>
    <t>pološtruktúrovaný rozhovor
(počet)</t>
  </si>
  <si>
    <t>dotazník v listinnej podobe
(počet)</t>
  </si>
  <si>
    <t>elektronický dotazník
(počet)</t>
  </si>
  <si>
    <t>fokusná/ diskusná skupina
(počet)</t>
  </si>
  <si>
    <t>verejné zhromaž-denie
(počet)</t>
  </si>
  <si>
    <t>okrúhly stôl
(počet)</t>
  </si>
  <si>
    <t>iné
(počet)</t>
  </si>
  <si>
    <t>odborný manažér KC</t>
  </si>
  <si>
    <t>komunitný pracovník KC</t>
  </si>
  <si>
    <t>pracovník KC</t>
  </si>
  <si>
    <t>Dobro-voľník</t>
  </si>
  <si>
    <t>Terénny soc. pracovník</t>
  </si>
  <si>
    <t>Terénny pracovník</t>
  </si>
  <si>
    <t>Iný zamestnanec poskytovateľa</t>
  </si>
  <si>
    <t xml:space="preserve">Počet všetkých zmapovaných podnetov/potrieb </t>
  </si>
  <si>
    <t xml:space="preserve">z toho individuálne
(počet) </t>
  </si>
  <si>
    <t xml:space="preserve">z toho komunitné
(počet) </t>
  </si>
  <si>
    <t xml:space="preserve">z toho skupinové
(počet) </t>
  </si>
  <si>
    <t xml:space="preserve">z toho iné
(počet) </t>
  </si>
  <si>
    <t>áno</t>
  </si>
  <si>
    <t>ID subjektu:</t>
  </si>
  <si>
    <t>Názov subjektu:</t>
  </si>
  <si>
    <t>Miesto výkonu:</t>
  </si>
  <si>
    <t>Porad.č. dobro- voľníka</t>
  </si>
  <si>
    <t>Identifikačný kód  (ID)</t>
  </si>
  <si>
    <t>Pomocný stĺpec pre ID</t>
  </si>
  <si>
    <t>Meno</t>
  </si>
  <si>
    <t>Priezvisko</t>
  </si>
  <si>
    <t>Dátum narodenia</t>
  </si>
  <si>
    <t>Pohlavie</t>
  </si>
  <si>
    <t>Dátum 1. evidencie dobrovoľníka</t>
  </si>
  <si>
    <t>Dátum uzatvorenia zmluvy o dobrovoľníctve (ak bola uzatvorená)</t>
  </si>
  <si>
    <t>žena</t>
  </si>
  <si>
    <t>muž</t>
  </si>
  <si>
    <t>Dobrovoľníctvo</t>
  </si>
  <si>
    <t>Profil dobrovoľníkov I.
v rámci KP</t>
  </si>
  <si>
    <t>Profil dobrovoľníkov II.
v rámci KP</t>
  </si>
  <si>
    <t>Profil dobrovoľníkov III.
v rámci KP</t>
  </si>
  <si>
    <t>Profil dobrovoľníkov IV.
v rámci KP</t>
  </si>
  <si>
    <t>Počet typov dobrovoľníckych pozícií v dobrovoľníckom programe v rámci Komunitnej práce</t>
  </si>
  <si>
    <t>Aktivity dobrovoľníci</t>
  </si>
  <si>
    <t>Názov pozície, ktorá zodpovedá za dobrovoľníkov v KC</t>
  </si>
  <si>
    <t>Spôsob zverejnenia dobrovoľníckej ponuky</t>
  </si>
  <si>
    <t xml:space="preserve">Ak iné, uveďte </t>
  </si>
  <si>
    <t>Súčet počtu dobrovoľníckych hodín (za mesiac) za všetkých dobrovoľníkov v rámci kominitného centra</t>
  </si>
  <si>
    <t>Z toho súčet počtu dobrovoľníckych hodín (za mesiac) za všetkých dobrovoľníkov v rámci KP</t>
  </si>
  <si>
    <t>Počet dobrovoľníkov v rámci aktivít KC</t>
  </si>
  <si>
    <t>z toho žien</t>
  </si>
  <si>
    <t>z toho mužov</t>
  </si>
  <si>
    <t>Počet dobrovoľníkov v rámci KP</t>
  </si>
  <si>
    <t>Z toho počet pravidelných dobrovoľníkov</t>
  </si>
  <si>
    <t>Z toho počet nepravidelných dobrovoľníkov</t>
  </si>
  <si>
    <t>Z toho počet dobrovoľníkov so zmluvou o dobrovoľníctve</t>
  </si>
  <si>
    <t>Z toho počet dobrovoľníkov bez zmluvy o dobrovoľníctve</t>
  </si>
  <si>
    <t>z toho počet doborovoľníkov z komunity</t>
  </si>
  <si>
    <t>z toho počet externých dobrovoľníkov</t>
  </si>
  <si>
    <t>z toho počet expertných dobrovoľníkov</t>
  </si>
  <si>
    <t>počet aktivít kde boli využití doborovoľníci/-čky</t>
  </si>
  <si>
    <t>z toho počet komunitných aktivít kde boli využití dobrovoľníci</t>
  </si>
  <si>
    <t>z toho počet skupinových aktivít kde boli využití dobrovoľníci</t>
  </si>
  <si>
    <t>z toho počet individuálnych aktivít kde boli využití dobrovoľníci</t>
  </si>
  <si>
    <t>Odborný manažér KC</t>
  </si>
  <si>
    <t>Komunitný pracovník KC</t>
  </si>
  <si>
    <t>Pracovník KC</t>
  </si>
  <si>
    <t>koordinátor dobrovoľ-níkov (dobrovoľník)</t>
  </si>
  <si>
    <t>mimo KC - iné</t>
  </si>
  <si>
    <t>osobný pohovor</t>
  </si>
  <si>
    <t>Komunitná rada</t>
  </si>
  <si>
    <t>Počet prizvaných relevantných partnerov na stretnutie komunitnej rady</t>
  </si>
  <si>
    <t>Počet prizvaných ľudí z komunity na stretnutie komunitnej rady mimo stálych členov  v danom mesiaci</t>
  </si>
  <si>
    <t>počet členov komunitnej rady, ktorí sa vymenili (počet ľudí kt. odišli z KR)</t>
  </si>
  <si>
    <t>Počet stretnutí komunitnej rady v danom mesiaci</t>
  </si>
  <si>
    <t>Čas stretnutia komuntinej rady</t>
  </si>
  <si>
    <t>Kto je leadrom komunitnej rady</t>
  </si>
  <si>
    <t xml:space="preserve">Zúčastnili sa členovia komunitnej rady vzdelávania/supervízie/teambuildingu?  </t>
  </si>
  <si>
    <t>Z toho vzdelávanie (počet)</t>
  </si>
  <si>
    <t>z toho supervízia (počet)</t>
  </si>
  <si>
    <t>z toho teambuilding (počet)</t>
  </si>
  <si>
    <t>počet stálych členov/iek KR v danom mesiaci</t>
  </si>
  <si>
    <t>Počet stretnutí počas pracovnej doby KPKC</t>
  </si>
  <si>
    <t>Počet stretnutí mimo pracovnej doby KPKC</t>
  </si>
  <si>
    <t>Realizácia akčného plánu</t>
  </si>
  <si>
    <t>Hlavné ciele akčného plánu</t>
  </si>
  <si>
    <t>Čiastkové ciele</t>
  </si>
  <si>
    <t>Počet splnených úloh z akčného plánu</t>
  </si>
  <si>
    <t>Podarilo sa naplniť  čiastkové ciele v súlade s nastaveným časovým harmonogramom?</t>
  </si>
  <si>
    <t>V prípade ak sa vám podarilo naplniť čiastkové ciele len čiastočne, uveďte popis</t>
  </si>
  <si>
    <t>Naplnenie potreby stanovenej v akčnom pláne (vypĺňate raz pri ukončení akčného plánu)</t>
  </si>
  <si>
    <t>V prípade ak sa vám podarilo naplniť potrebu len čiastočne, uveďte popis</t>
  </si>
  <si>
    <t>Počet ukončených akčných plánov (vypĺňate kumulatívne za celé obdobie realizácie aktivít projektu)</t>
  </si>
  <si>
    <t>Odbobie za ktoré sa údaje vypĺňajú</t>
  </si>
  <si>
    <t>Názov problému/potreby v akčnom pláne</t>
  </si>
  <si>
    <t>Hlavný cieľ 1</t>
  </si>
  <si>
    <t>Názov čiastkového cieľa 1</t>
  </si>
  <si>
    <t>Čas začiatku napĺňania čiastkového cieľa 1 (mesiac/rok)</t>
  </si>
  <si>
    <t>Predpokladaný termín dosiahnutia čiastkového cieľa podľa časového harmonogramu akčného plánu</t>
  </si>
  <si>
    <t>Reálny čas ukončenia čiastkového cieľa 1 (mesiac rok)</t>
  </si>
  <si>
    <t>Názov čiastkového cieľa 2</t>
  </si>
  <si>
    <t>Čas začiatku napĺňania čiastkového cieľa 2(mesiac/rok)</t>
  </si>
  <si>
    <t>Čas ukončenia čiastkového cieľa 2(mesiac rok)</t>
  </si>
  <si>
    <t>Reálny čas ukončenia čiastkového cieľa 2 (mesiac rok)</t>
  </si>
  <si>
    <t>Názov čiastkového cieľa 3</t>
  </si>
  <si>
    <t>Čas začiatku napĺňania čiastkového cieľa 3 (mesiac/rok)</t>
  </si>
  <si>
    <t>Čas ukončenia čiastkového cieľa 3 (mesiac rok)</t>
  </si>
  <si>
    <t>Reálny čas ukončenia čiastkového cieľa 3 (mesiac rok)</t>
  </si>
  <si>
    <t>Názov čiastkového cieľa 4</t>
  </si>
  <si>
    <t>Čas začiatku napĺňania čiastkového cieľa 4 (mesiac/rok)</t>
  </si>
  <si>
    <t>Čas ukončenia čiastkového cieľa 4(mesiac rok)</t>
  </si>
  <si>
    <t>Reálny čas ukončenia čiastkového cieľa 4 (mesiac rok)</t>
  </si>
  <si>
    <t>Názov čiastkového cieľa 5</t>
  </si>
  <si>
    <t>Čas začiatku napĺňania čiastkového cieľa 5(mesiac/rok)</t>
  </si>
  <si>
    <t>Čas ukončenia čiastkového cieľa 5 (mesiac rok)</t>
  </si>
  <si>
    <t>Reálny čas ukončenia čiastkového cieľa 5 (mesiac rok)</t>
  </si>
  <si>
    <t>Názov čiastkového cieľa 6</t>
  </si>
  <si>
    <t>Čas začiatku napĺňania čiastkového cieľa 6 (mesiac/rok)</t>
  </si>
  <si>
    <t>Čas ukončenia čiastkového cieľa 6 (mesiac rok)</t>
  </si>
  <si>
    <t>Reálny čas ukončenia čiastkového cieľa 6 (mesiac rok)</t>
  </si>
  <si>
    <t>Názov čiastkového cieľa 7</t>
  </si>
  <si>
    <t>Čas začiatku napĺňania čiastkového cieľa7 (mesiac/rok)</t>
  </si>
  <si>
    <t>Čas ukončenia čiastkového cieľa 7 (mesiac rok)</t>
  </si>
  <si>
    <t>Reálny čas ukončenia čiastkového cieľa 7 (mesiac rok)</t>
  </si>
  <si>
    <t>Lokálne partnerstvá - uzatvorené memorandom o spolupráci (dohoda o spolupráci)</t>
  </si>
  <si>
    <t>Partner 1</t>
  </si>
  <si>
    <t>Partner 2</t>
  </si>
  <si>
    <t>Partner 3</t>
  </si>
  <si>
    <t>Počet členov komunitnej rady, ktorí sa zpojili do partnerstva.</t>
  </si>
  <si>
    <t>Sumárny počet hodín práce členov komuntinej rady na projekte (nezarátavť hodiny práce na akčného pláne v komunitnej práci)</t>
  </si>
  <si>
    <t>Počet ľudí z komunity participujúci na aktivitách partnerstva za daný mesiac</t>
  </si>
  <si>
    <t>Podarilo sa vám naplniť ciele partnerstva v danom mesiaci?</t>
  </si>
  <si>
    <t>Popíšte, čo sa podarilo v rámci partnerstva v danom mesiaci</t>
  </si>
  <si>
    <t>Počet členov lokálneho partnerstva (organizácií)</t>
  </si>
  <si>
    <t xml:space="preserve">Počet všetkých stretnutí partnerstva (pred podpisom memoranda aj po podpise memoranda) za mesiac </t>
  </si>
  <si>
    <t>Mesiac a rok uzavretia memoranda o spolupráci</t>
  </si>
  <si>
    <t>Počet merateľných ukazovateľov v predloženom spoločnom projekte (tzv. malý projekt) v rámci uzatvoreného memoranda</t>
  </si>
  <si>
    <t>Bola v rámci partnerstva vytvorená spoločná agenda?</t>
  </si>
  <si>
    <t>Na čom spolupracujeme s s partnerom 1?</t>
  </si>
  <si>
    <t>Konkrétne aktivity partnera v danom mesiaci</t>
  </si>
  <si>
    <t>Na čom spolupracujeme s s partnerom 2?</t>
  </si>
  <si>
    <t>Čiastkový cieľ partnera 2</t>
  </si>
  <si>
    <t>Na čom spolupracujeme s s partnerom 3?</t>
  </si>
  <si>
    <t>Čiastkový cieľ partnera 3</t>
  </si>
  <si>
    <t>Zoznam vykazovaných období</t>
  </si>
  <si>
    <t>Znevýhodnené skupiny</t>
  </si>
  <si>
    <t>mrk</t>
  </si>
  <si>
    <t>seniori</t>
  </si>
  <si>
    <t>mládež</t>
  </si>
  <si>
    <t>cudzinci</t>
  </si>
  <si>
    <t>rozhovor v teréne</t>
  </si>
  <si>
    <t>pološtruktúrovaný rozhovor</t>
  </si>
  <si>
    <t>dotazník v listinnej podobe</t>
  </si>
  <si>
    <t>elektronický dotazník</t>
  </si>
  <si>
    <t>fokusná/diskusná skupina</t>
  </si>
  <si>
    <t>verejné zhromaždenie</t>
  </si>
  <si>
    <t>iné</t>
  </si>
  <si>
    <t>Zamestananci KC - typy</t>
  </si>
  <si>
    <t>Dobrovoľník</t>
  </si>
  <si>
    <t>Terénny soc.pracovník</t>
  </si>
  <si>
    <t>Rozdelenie zmapovaných podnetov do kategórií</t>
  </si>
  <si>
    <t xml:space="preserve">individuálne </t>
  </si>
  <si>
    <t>komunitne</t>
  </si>
  <si>
    <t xml:space="preserve">skupinovo </t>
  </si>
  <si>
    <t>Voliteľný znak</t>
  </si>
  <si>
    <t>nie</t>
  </si>
  <si>
    <t>čiastočne</t>
  </si>
  <si>
    <t>v procese</t>
  </si>
  <si>
    <t>web</t>
  </si>
  <si>
    <t>facebook</t>
  </si>
  <si>
    <t>obecná tabuľa</t>
  </si>
  <si>
    <t>rozhlas</t>
  </si>
  <si>
    <t>leták</t>
  </si>
  <si>
    <t>skupinová aktivita</t>
  </si>
  <si>
    <t>INDIKÁTOR</t>
  </si>
  <si>
    <t>DOMÉNA</t>
  </si>
  <si>
    <t>KRITÉRIUM</t>
  </si>
  <si>
    <t>ORGANIZAČNÁ KAPACITA</t>
  </si>
  <si>
    <t>Miera organizovanosti</t>
  </si>
  <si>
    <t>Podiel členov komunity, ktorí majú informácie o organizačnej štruktúre, aktivitách a kontaktných osobách komunitnej rady (lokálnej skupiny)</t>
  </si>
  <si>
    <t>Reprezentatívnosť lokálnej skupiny</t>
  </si>
  <si>
    <t>stabilita členskej základne komunitnej rady z hľadiska zloženia vo vzťahu k riešeným problémom</t>
  </si>
  <si>
    <t>súlad frekvencie stretávania sa komunitnej rady s nárokmi riešenia ďalšej potreby (témy)</t>
  </si>
  <si>
    <t>Skupinové chovanie</t>
  </si>
  <si>
    <t>Rozdelenie úloh v komunitnej rade vo vzťahu k riešenej téme/problému</t>
  </si>
  <si>
    <t>kvalita vzťahov medzi členmi komuntinej rady pracujúcimi na téme/probléme</t>
  </si>
  <si>
    <t>miera otvorenosti komunitnej rady voči ďalším členom komunity a transparentnesť jej jednania</t>
  </si>
  <si>
    <t>miera zapojenia členov komunitnej rady do rozhodovania a organizácie práce</t>
  </si>
  <si>
    <t>Sebestačnosť a udržateľnosť skupiny</t>
  </si>
  <si>
    <t>Satisfakcia členov komunitnej rady</t>
  </si>
  <si>
    <t>schopnosť zabezpečiť podmienky na fungovanie komunitnej rady pri práci na téme/probléme</t>
  </si>
  <si>
    <t>kvalita vzťahov komunitnej rady s relevantnými organizáciami</t>
  </si>
  <si>
    <t>miera podpory komunitného pracovníka, ktorú komunitná rada potrebuje k svojmu fungovaniu</t>
  </si>
  <si>
    <t>ROZVOJ ĽUDÍ</t>
  </si>
  <si>
    <t>kvalita lídrov</t>
  </si>
  <si>
    <t>Aktepcácia lídra riešeného problému/témy</t>
  </si>
  <si>
    <t>Miera ztotožnenia lídras riešenou témou/problémom a mieraschopnosti lídra motivovať a aktivizovať komunitu</t>
  </si>
  <si>
    <t>miera schopnosti lídrov facilitovať ľudí na danej téme/probléme a pracovať so skupinovou dynamikou</t>
  </si>
  <si>
    <t>miera schopností lídrov pri práci na téme uplatňovať princípy participatívneho manažmentu</t>
  </si>
  <si>
    <t>rozvoj ľudských zdrojov</t>
  </si>
  <si>
    <t>miera rozvojových a vzdelávacích príležitostí pre členov komunity</t>
  </si>
  <si>
    <t>miera sociálnych zručností členov komunity</t>
  </si>
  <si>
    <t xml:space="preserve">miera presvedčenia členov komunity o vlastnej zdatnosti pri riešení témy/problému </t>
  </si>
  <si>
    <t>miera reflexivity členov komunity vo vzťahu k riešeným témam/problémom</t>
  </si>
  <si>
    <t>schopnosť komunitne pracovať na aktivite/téme</t>
  </si>
  <si>
    <t xml:space="preserve">miera porozumenia členov komunity nutnosti ich zapojenia a spolupráca s ostatnými členmi komunity </t>
  </si>
  <si>
    <t>Miera súdržnosti komunity pri práci na téme/probléme</t>
  </si>
  <si>
    <t>miera podpory komunity komunitným pracovníkom pri riešení témy/problému</t>
  </si>
  <si>
    <t>miera dôvery členov komunity v metódu komunitnej práce</t>
  </si>
  <si>
    <t>SOCIÁLNA SIEŤ</t>
  </si>
  <si>
    <t>charakteristika sociálnej siete</t>
  </si>
  <si>
    <t>Adekvátnosť veľkosti sociálnej siete vo vzťahu k riešeniu témy/problému</t>
  </si>
  <si>
    <t>reprezetnatívnosť sociálnej siete z hľadiska typu aktéra</t>
  </si>
  <si>
    <t>reprezentatívnosť siete z hľadiska zastúpenia aktérov</t>
  </si>
  <si>
    <t>existencia väzieb medzi aktérmi sociálnej siete</t>
  </si>
  <si>
    <t>efektívnosť siete</t>
  </si>
  <si>
    <t>miera identifikácie a využívania vnútorných zdrojov komunity pri riešení témy/problému</t>
  </si>
  <si>
    <t>miera identifikácie a vužívania externých zdrojov pri riešení témy/problému</t>
  </si>
  <si>
    <t>miera efektívnosti organizácie siete vzhľadom k dosahovaniu cieľov</t>
  </si>
  <si>
    <t>efektívnosť spolupráce medzi členmi komunity a aktérmi sociálnej siete</t>
  </si>
  <si>
    <t>udržateľnosť a stabilita siete</t>
  </si>
  <si>
    <t>miera formalizácie väzieb medzi aktérmi sociálnej siete</t>
  </si>
  <si>
    <t>miera neformálnosti väzieb medzi aktérmi sociálnej siete</t>
  </si>
  <si>
    <t>miera rozpracovania stratégií k udržaniu a rozvoju sociálnej siete</t>
  </si>
  <si>
    <t>miera podpory, ktorú komunitný pracovník sieti poskytuje</t>
  </si>
  <si>
    <t>Maltézska pomoc Slovensko, o.z.</t>
  </si>
  <si>
    <t>OZ VZDELÁVANIA A SOCIÁLNEJ POMOCI</t>
  </si>
  <si>
    <t>SPOKOJNOSŤ- centrum sociálnych služieb, n.o. (Handlová)</t>
  </si>
  <si>
    <t>Obec Vyškovce nad Ipľom</t>
  </si>
  <si>
    <t>Inštitút pre sociálny rozvoj a ďalšie vzdelávanie (Svit)</t>
  </si>
  <si>
    <t>OZ-Cesta k lepšiemu životu</t>
  </si>
  <si>
    <t>Obec Krivany</t>
  </si>
  <si>
    <t>Obec Hažín</t>
  </si>
  <si>
    <t>Obec Gánovce</t>
  </si>
  <si>
    <t>Depaul Slovensko, nezisková organizácia</t>
  </si>
  <si>
    <t>Obec Matiašovce</t>
  </si>
  <si>
    <t>Spišská Katolícka Charita (Ružomberok)</t>
  </si>
  <si>
    <t>Topoľčany</t>
  </si>
  <si>
    <t>Handlová</t>
  </si>
  <si>
    <t>Svit</t>
  </si>
  <si>
    <t>Hodejov</t>
  </si>
  <si>
    <t>Krivany</t>
  </si>
  <si>
    <t>Hažín</t>
  </si>
  <si>
    <t>Poprad</t>
  </si>
  <si>
    <t>Matiašovce</t>
  </si>
  <si>
    <t>Spišská Katolícka Charita (Poprad)</t>
  </si>
  <si>
    <t>Ostrov pomoci (Dunajská Lužná)</t>
  </si>
  <si>
    <t>Armáda spásy na Slovensku, o. z. (Galanta)</t>
  </si>
  <si>
    <t>Dunajská Lužná</t>
  </si>
  <si>
    <t>Košice I</t>
  </si>
  <si>
    <t>Košice II</t>
  </si>
  <si>
    <t>Plavecký Štvrtok</t>
  </si>
  <si>
    <t>Zlaté Moravce</t>
  </si>
  <si>
    <t>Vyškovce nad Ipľom</t>
  </si>
  <si>
    <t>Záhorská Ves</t>
  </si>
  <si>
    <t>Tkáčová Iveta, Mgr.</t>
  </si>
  <si>
    <t>Kontrová Klaudia, PhDr., PhD.</t>
  </si>
  <si>
    <t>Považanová Denisa, Mgr.</t>
  </si>
  <si>
    <t>Čelovská Zuzana, Mgr.</t>
  </si>
  <si>
    <t>Obec Čechynce</t>
  </si>
  <si>
    <t>Vitae Evolve o.z. – Komunitné centrum
Utekáč</t>
  </si>
  <si>
    <t>Obec Pohranice</t>
  </si>
  <si>
    <t>ETP Slovensko-Centrum pre udržateľný rozvoj (Luník XI)</t>
  </si>
  <si>
    <t>Obec Rokycany</t>
  </si>
  <si>
    <t>Mesto Svidník</t>
  </si>
  <si>
    <t>Obec Teplička</t>
  </si>
  <si>
    <t>INDRIEL, o.z.</t>
  </si>
  <si>
    <t>Obec Lastomír</t>
  </si>
  <si>
    <t>Občianske združenie Vila Willinger</t>
  </si>
  <si>
    <t>Galanta</t>
  </si>
  <si>
    <t>Čechynce</t>
  </si>
  <si>
    <t>Utekáč</t>
  </si>
  <si>
    <t>Pohranice</t>
  </si>
  <si>
    <t>Rokycany</t>
  </si>
  <si>
    <t>Svidník</t>
  </si>
  <si>
    <t>Teplička</t>
  </si>
  <si>
    <t>Lastomír</t>
  </si>
  <si>
    <t>Likavka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</si>
</sst>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\ [$hod.]"/>
    <numFmt numFmtId="165" formatCode="[$-41B]mmmm\ yyyy;@"/>
    <numFmt numFmtId="166" formatCode="#,##0\ [$.]"/>
    <numFmt numFmtId="167" formatCode="dd/mm/yyyy"/>
    <numFmt numFmtId="168" formatCode="#,##0.00\ [$hod.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18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6" fontId="15" fillId="0" borderId="0" xfId="1" applyNumberFormat="1" applyFont="1" applyAlignment="1" applyProtection="1">
      <alignment horizontal="left" wrapText="1"/>
      <protection hidden="1"/>
    </xf>
    <xf numFmtId="0" fontId="15" fillId="0" borderId="0" xfId="1" applyFont="1" applyProtection="1">
      <protection hidden="1"/>
    </xf>
    <xf numFmtId="0" fontId="15" fillId="0" borderId="0" xfId="1" applyFont="1" applyProtection="1">
      <protection locked="0"/>
    </xf>
    <xf numFmtId="167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"/>
      <protection locked="0"/>
    </xf>
    <xf numFmtId="0" fontId="2" fillId="1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168" fontId="0" fillId="3" borderId="0" xfId="0" applyNumberFormat="1" applyFill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0" fontId="2" fillId="18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15" fillId="5" borderId="0" xfId="1" applyFont="1" applyFill="1" applyAlignment="1" applyProtection="1">
      <alignment horizontal="left"/>
      <protection locked="0"/>
    </xf>
    <xf numFmtId="0" fontId="15" fillId="5" borderId="0" xfId="1" applyFont="1" applyFill="1" applyProtection="1">
      <protection locked="0"/>
    </xf>
    <xf numFmtId="167" fontId="15" fillId="5" borderId="0" xfId="1" applyNumberFormat="1" applyFont="1" applyFill="1" applyProtection="1">
      <protection locked="0"/>
    </xf>
    <xf numFmtId="0" fontId="15" fillId="5" borderId="0" xfId="1" applyFont="1" applyFill="1" applyAlignment="1" applyProtection="1">
      <alignment horizontal="center"/>
      <protection locked="0"/>
    </xf>
    <xf numFmtId="0" fontId="15" fillId="5" borderId="0" xfId="1" applyFont="1" applyFill="1" applyAlignment="1" applyProtection="1">
      <alignment vertical="center"/>
      <protection hidden="1"/>
    </xf>
    <xf numFmtId="0" fontId="15" fillId="5" borderId="0" xfId="1" applyFont="1" applyFill="1" applyProtection="1">
      <protection hidden="1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3" fillId="11" borderId="3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167" fontId="0" fillId="3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17" fillId="15" borderId="0" xfId="2" applyFont="1" applyFill="1" applyAlignment="1" applyProtection="1">
      <alignment horizontal="left" vertical="center" wrapText="1"/>
      <protection hidden="1"/>
    </xf>
    <xf numFmtId="0" fontId="17" fillId="15" borderId="0" xfId="2" applyFont="1" applyFill="1" applyAlignment="1" applyProtection="1">
      <alignment vertical="center" wrapText="1"/>
      <protection hidden="1"/>
    </xf>
    <xf numFmtId="0" fontId="1" fillId="0" borderId="0" xfId="2" applyProtection="1">
      <protection hidden="1"/>
    </xf>
    <xf numFmtId="0" fontId="1" fillId="0" borderId="0" xfId="2" applyAlignment="1" applyProtection="1">
      <alignment horizontal="left"/>
      <protection hidden="1"/>
    </xf>
    <xf numFmtId="0" fontId="1" fillId="0" borderId="1" xfId="2" applyBorder="1" applyAlignment="1" applyProtection="1">
      <alignment horizontal="left"/>
      <protection hidden="1"/>
    </xf>
    <xf numFmtId="166" fontId="16" fillId="7" borderId="10" xfId="1" applyNumberFormat="1" applyFont="1" applyFill="1" applyBorder="1" applyAlignment="1" applyProtection="1">
      <alignment vertical="center" wrapText="1"/>
      <protection hidden="1"/>
    </xf>
    <xf numFmtId="0" fontId="5" fillId="7" borderId="10" xfId="1" applyFont="1" applyFill="1" applyBorder="1" applyAlignment="1" applyProtection="1">
      <alignment horizontal="left" vertical="center" wrapText="1"/>
      <protection hidden="1"/>
    </xf>
    <xf numFmtId="0" fontId="5" fillId="7" borderId="8" xfId="1" applyFont="1" applyFill="1" applyBorder="1" applyAlignment="1" applyProtection="1">
      <alignment horizontal="center" vertical="center" wrapText="1"/>
      <protection hidden="1"/>
    </xf>
    <xf numFmtId="167" fontId="5" fillId="7" borderId="8" xfId="1" applyNumberFormat="1" applyFont="1" applyFill="1" applyBorder="1" applyAlignment="1" applyProtection="1">
      <alignment horizontal="center" vertical="center" wrapText="1"/>
      <protection hidden="1"/>
    </xf>
    <xf numFmtId="0" fontId="16" fillId="7" borderId="8" xfId="1" applyFont="1" applyFill="1" applyBorder="1" applyAlignment="1" applyProtection="1">
      <alignment horizontal="center" vertical="center" wrapText="1"/>
      <protection hidden="1"/>
    </xf>
    <xf numFmtId="0" fontId="16" fillId="20" borderId="1" xfId="1" applyFont="1" applyFill="1" applyBorder="1" applyAlignment="1" applyProtection="1">
      <alignment horizontal="center" vertical="center"/>
      <protection locked="0"/>
    </xf>
    <xf numFmtId="0" fontId="16" fillId="20" borderId="1" xfId="1" applyFont="1" applyFill="1" applyBorder="1" applyAlignment="1">
      <alignment horizontal="left" vertical="center"/>
    </xf>
    <xf numFmtId="0" fontId="16" fillId="20" borderId="1" xfId="1" applyFont="1" applyFill="1" applyBorder="1" applyAlignment="1">
      <alignment vertical="center"/>
    </xf>
    <xf numFmtId="167" fontId="16" fillId="24" borderId="1" xfId="1" applyNumberFormat="1" applyFont="1" applyFill="1" applyBorder="1" applyAlignment="1">
      <alignment vertical="center"/>
    </xf>
    <xf numFmtId="0" fontId="16" fillId="24" borderId="0" xfId="1" applyFont="1" applyFill="1" applyAlignment="1" applyProtection="1">
      <alignment horizontal="center" vertical="center" wrapText="1"/>
      <protection hidden="1"/>
    </xf>
    <xf numFmtId="0" fontId="15" fillId="24" borderId="0" xfId="1" applyFont="1" applyFill="1" applyProtection="1">
      <protection hidden="1"/>
    </xf>
    <xf numFmtId="167" fontId="15" fillId="24" borderId="0" xfId="1" applyNumberFormat="1" applyFont="1" applyFill="1" applyProtection="1"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20" borderId="1" xfId="1" applyNumberFormat="1" applyFont="1" applyFill="1" applyBorder="1" applyAlignment="1">
      <alignment horizontal="left" vertical="center"/>
    </xf>
    <xf numFmtId="0" fontId="16" fillId="20" borderId="4" xfId="1" applyFont="1" applyFill="1" applyBorder="1" applyAlignment="1">
      <alignment horizontal="left" vertical="center"/>
    </xf>
    <xf numFmtId="0" fontId="16" fillId="20" borderId="6" xfId="1" applyFont="1" applyFill="1" applyBorder="1" applyAlignment="1">
      <alignment horizontal="left" vertical="center"/>
    </xf>
    <xf numFmtId="0" fontId="3" fillId="20" borderId="3" xfId="0" applyFont="1" applyFill="1" applyBorder="1" applyAlignment="1">
      <alignment horizontal="left" vertical="center"/>
    </xf>
    <xf numFmtId="0" fontId="3" fillId="20" borderId="15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21" borderId="3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left" vertical="center"/>
    </xf>
    <xf numFmtId="0" fontId="3" fillId="22" borderId="7" xfId="0" applyFont="1" applyFill="1" applyBorder="1" applyAlignment="1">
      <alignment horizontal="left" vertical="center"/>
    </xf>
    <xf numFmtId="0" fontId="2" fillId="1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álne" xfId="0" builtinId="0"/>
    <cellStyle name="Normálne 2" xfId="1"/>
    <cellStyle name="Normálne 3" xfId="2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rgb="FFFF0000"/>
      </font>
      <fill>
        <patternFill>
          <bgColor theme="0"/>
        </patternFill>
      </fill>
    </dxf>
    <dxf>
      <font>
        <b/>
        <i/>
        <strike val="0"/>
        <color rgb="FFFF0000"/>
      </font>
      <fill>
        <patternFill patternType="none">
          <bgColor auto="1"/>
        </patternFill>
      </fill>
    </dxf>
    <dxf>
      <font>
        <b/>
        <i/>
        <strike val="0"/>
        <color rgb="FFFF0000"/>
      </font>
      <fill>
        <patternFill>
          <bgColor theme="0"/>
        </patternFill>
      </fill>
    </dxf>
    <dxf>
      <font>
        <b/>
        <i/>
        <color rgb="FFFF0000"/>
      </font>
      <fill>
        <patternFill>
          <bgColor theme="0"/>
        </patternFill>
      </fill>
    </dxf>
    <dxf>
      <font>
        <b/>
        <i/>
        <color rgb="FFFF0000"/>
      </font>
      <fill>
        <patternFill>
          <bgColor theme="0"/>
        </patternFill>
      </fill>
    </dxf>
    <dxf>
      <font>
        <b/>
        <i/>
        <color rgb="FFFF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rgb="FFFF0000"/>
      </font>
    </dxf>
    <dxf>
      <font>
        <b/>
        <i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koval/Desktop/IMPLEA%20dokumenty%20KOVAL%20JAN/00%20NP%20TSP%20a%20KC/00%20PRODUKTY%20PRE%20NP%20TSP%20A%20KC/TEK%20pre%20RK%20v%20NP%20TSP%20a%20KC%20zaheslovan&#233;/00%20TEK%20-%20pr&#237;loha%20&#269;.%205g%20VZOR/Pr&#237;loha_&#269;._5g_Tabu&#318;ka_na_evidenciu_u&#382;&#237;vate&#318;ov%20FINAL.xlsx?ACB853E6" TargetMode="External"/><Relationship Id="rId1" Type="http://schemas.openxmlformats.org/officeDocument/2006/relationships/externalLinkPath" Target="file:///\\ACB853E6\Pr&#237;loha_&#269;._5g_Tabu&#318;ka_na_evidenciu_u&#382;&#237;vate&#318;ov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lteseraidslovakia-my.sharepoint.com/Users/koval/Desktop/IA%20NP%20BOKKU%20dokumenty%20KOVAL%20JAN/00%20Nov&#253;%20projekt/Produkty%20pre%20nov&#253;%20projekt/TEK/TEK_tabulka_pre_nov&#253;_projekt_U1000-Z10000_komplet_prazd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lteseraidslovakia-my.sharepoint.com/Users/ViktoriaKopunicova/Desktop/TEK/TEK/Ad&#225;mov&#225;/EEK_201812_Adamova_KC_Batovce_Batov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 užívateľa"/>
      <sheetName val="Záznamy užívateľa"/>
      <sheetName val="STAT"/>
      <sheetName val="CZU"/>
      <sheetName val="DB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 užívateľa"/>
      <sheetName val="Záznamy užívateľov"/>
      <sheetName val="Číselníky pre Záznamy"/>
      <sheetName val="Štatistika"/>
      <sheetName val="Evidencia dobrovoľníkov JK"/>
      <sheetName val="Záznamy dobrovoľníkov"/>
      <sheetName val="číselníky pre KU"/>
      <sheetName val="Príloha č.11 Príručky"/>
    </sheetNames>
    <sheetDataSet>
      <sheetData sheetId="0"/>
      <sheetData sheetId="1"/>
      <sheetData sheetId="2">
        <row r="2">
          <cell r="E2" t="str">
            <v>ZKL</v>
          </cell>
        </row>
        <row r="3">
          <cell r="E3" t="str">
            <v>PRV</v>
          </cell>
        </row>
        <row r="4">
          <cell r="E4" t="str">
            <v>PSD</v>
          </cell>
        </row>
        <row r="5">
          <cell r="E5" t="str">
            <v>PRE</v>
          </cell>
        </row>
        <row r="6">
          <cell r="E6" t="str">
            <v>ZC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znam klientov"/>
      <sheetName val="Nepravidelné aktivity"/>
      <sheetName val="ZKL"/>
      <sheetName val="SPC"/>
      <sheetName val="PRV"/>
      <sheetName val="SR"/>
      <sheetName val="INE"/>
      <sheetName val="PSD"/>
      <sheetName val="PRE"/>
      <sheetName val="ZC"/>
      <sheetName val="PVS"/>
      <sheetName val="HYG"/>
      <sheetName val="NC"/>
      <sheetName val="INE2"/>
      <sheetName val="INE3"/>
      <sheetName val="i1"/>
      <sheetName val="i2"/>
      <sheetName val="i3"/>
      <sheetName val="i4"/>
      <sheetName val="Návod"/>
      <sheetName val="Hárok9"/>
      <sheetName val="datumy"/>
      <sheetName val="číselníky pre KU"/>
      <sheetName val="Zoznam_klientov"/>
      <sheetName val="Nepravidelné_ak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1"/>
  <sheetViews>
    <sheetView workbookViewId="0">
      <pane xSplit="5" ySplit="1" topLeftCell="F2" activePane="bottomRight" state="frozen"/>
      <selection pane="topRight" activeCell="J1" sqref="J1"/>
      <selection pane="bottomLeft" activeCell="A2" sqref="A2"/>
      <selection pane="bottomRight" activeCell="D2" sqref="D2"/>
    </sheetView>
  </sheetViews>
  <sheetFormatPr defaultColWidth="8.7265625" defaultRowHeight="14.5" x14ac:dyDescent="0.35"/>
  <cols>
    <col min="1" max="1" width="5.7265625" style="95" customWidth="1"/>
    <col min="2" max="2" width="48.7265625" style="95" customWidth="1"/>
    <col min="3" max="3" width="27.7265625" style="95" customWidth="1"/>
    <col min="4" max="4" width="30.26953125" style="95" customWidth="1"/>
    <col min="5" max="5" width="46.7265625" style="95" bestFit="1" customWidth="1"/>
    <col min="6" max="6" width="10.7265625" style="95" customWidth="1"/>
    <col min="7" max="16384" width="8.7265625" style="95"/>
  </cols>
  <sheetData>
    <row r="1" spans="1:7" x14ac:dyDescent="0.35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G1" s="96"/>
    </row>
    <row r="2" spans="1:7" x14ac:dyDescent="0.35">
      <c r="A2" s="97">
        <v>6005</v>
      </c>
      <c r="B2" s="97" t="s">
        <v>5</v>
      </c>
      <c r="C2" s="97" t="s">
        <v>6</v>
      </c>
      <c r="D2" s="97" t="s">
        <v>7</v>
      </c>
      <c r="E2" s="97" t="s">
        <v>8</v>
      </c>
    </row>
    <row r="3" spans="1:7" x14ac:dyDescent="0.35">
      <c r="A3" s="97">
        <v>6006</v>
      </c>
      <c r="B3" s="97" t="s">
        <v>9</v>
      </c>
      <c r="C3" s="97" t="s">
        <v>10</v>
      </c>
      <c r="D3" s="97" t="s">
        <v>654</v>
      </c>
      <c r="E3" s="97" t="s">
        <v>8</v>
      </c>
    </row>
    <row r="4" spans="1:7" x14ac:dyDescent="0.35">
      <c r="A4" s="97">
        <v>6007</v>
      </c>
      <c r="B4" s="97" t="s">
        <v>11</v>
      </c>
      <c r="C4" s="97" t="s">
        <v>12</v>
      </c>
      <c r="D4" s="97" t="s">
        <v>7</v>
      </c>
      <c r="E4" s="97" t="s">
        <v>8</v>
      </c>
    </row>
    <row r="5" spans="1:7" x14ac:dyDescent="0.35">
      <c r="A5" s="97">
        <v>6008</v>
      </c>
      <c r="B5" s="97" t="s">
        <v>13</v>
      </c>
      <c r="C5" s="97" t="s">
        <v>14</v>
      </c>
      <c r="D5" s="97" t="s">
        <v>85</v>
      </c>
      <c r="E5" s="97" t="s">
        <v>8</v>
      </c>
    </row>
    <row r="6" spans="1:7" x14ac:dyDescent="0.35">
      <c r="A6" s="97">
        <v>6009</v>
      </c>
      <c r="B6" s="97" t="s">
        <v>15</v>
      </c>
      <c r="C6" s="97" t="s">
        <v>16</v>
      </c>
      <c r="D6" s="97" t="s">
        <v>64</v>
      </c>
      <c r="E6" s="97" t="s">
        <v>8</v>
      </c>
    </row>
    <row r="7" spans="1:7" x14ac:dyDescent="0.35">
      <c r="A7" s="97">
        <v>6010</v>
      </c>
      <c r="B7" s="97" t="s">
        <v>17</v>
      </c>
      <c r="C7" s="97" t="s">
        <v>18</v>
      </c>
      <c r="D7" s="97" t="s">
        <v>85</v>
      </c>
      <c r="E7" s="97" t="s">
        <v>8</v>
      </c>
    </row>
    <row r="8" spans="1:7" x14ac:dyDescent="0.35">
      <c r="A8" s="97">
        <v>6011</v>
      </c>
      <c r="B8" s="97" t="s">
        <v>20</v>
      </c>
      <c r="C8" s="97" t="s">
        <v>21</v>
      </c>
      <c r="D8" s="97" t="s">
        <v>26</v>
      </c>
      <c r="E8" s="97" t="s">
        <v>8</v>
      </c>
    </row>
    <row r="9" spans="1:7" x14ac:dyDescent="0.35">
      <c r="A9" s="97">
        <v>6013</v>
      </c>
      <c r="B9" s="97" t="s">
        <v>22</v>
      </c>
      <c r="C9" s="97" t="s">
        <v>23</v>
      </c>
      <c r="D9" s="97" t="s">
        <v>19</v>
      </c>
      <c r="E9" s="97" t="s">
        <v>8</v>
      </c>
    </row>
    <row r="10" spans="1:7" x14ac:dyDescent="0.35">
      <c r="A10" s="97">
        <v>6014</v>
      </c>
      <c r="B10" s="97" t="s">
        <v>24</v>
      </c>
      <c r="C10" s="97" t="s">
        <v>25</v>
      </c>
      <c r="D10" s="97" t="s">
        <v>654</v>
      </c>
      <c r="E10" s="97" t="s">
        <v>8</v>
      </c>
    </row>
    <row r="11" spans="1:7" x14ac:dyDescent="0.35">
      <c r="A11" s="97">
        <v>6015</v>
      </c>
      <c r="B11" s="97" t="s">
        <v>27</v>
      </c>
      <c r="C11" s="97" t="s">
        <v>28</v>
      </c>
      <c r="D11" s="97" t="s">
        <v>656</v>
      </c>
      <c r="E11" s="97" t="s">
        <v>8</v>
      </c>
    </row>
    <row r="12" spans="1:7" x14ac:dyDescent="0.35">
      <c r="A12" s="97">
        <v>6016</v>
      </c>
      <c r="B12" s="97" t="s">
        <v>29</v>
      </c>
      <c r="C12" s="97" t="s">
        <v>30</v>
      </c>
      <c r="D12" s="97" t="s">
        <v>654</v>
      </c>
      <c r="E12" s="97" t="s">
        <v>8</v>
      </c>
    </row>
    <row r="13" spans="1:7" x14ac:dyDescent="0.35">
      <c r="A13" s="97">
        <v>6017</v>
      </c>
      <c r="B13" s="97" t="s">
        <v>31</v>
      </c>
      <c r="C13" s="97" t="s">
        <v>32</v>
      </c>
      <c r="D13" s="97" t="s">
        <v>19</v>
      </c>
      <c r="E13" s="97" t="s">
        <v>8</v>
      </c>
    </row>
    <row r="14" spans="1:7" x14ac:dyDescent="0.35">
      <c r="A14" s="97">
        <v>6018</v>
      </c>
      <c r="B14" s="97" t="s">
        <v>33</v>
      </c>
      <c r="C14" s="97" t="s">
        <v>34</v>
      </c>
      <c r="D14" s="97" t="s">
        <v>35</v>
      </c>
      <c r="E14" s="97" t="s">
        <v>8</v>
      </c>
    </row>
    <row r="15" spans="1:7" x14ac:dyDescent="0.35">
      <c r="A15" s="97">
        <v>6019</v>
      </c>
      <c r="B15" s="97" t="s">
        <v>36</v>
      </c>
      <c r="C15" s="97" t="s">
        <v>37</v>
      </c>
      <c r="D15" s="97" t="s">
        <v>7</v>
      </c>
      <c r="E15" s="97" t="s">
        <v>8</v>
      </c>
    </row>
    <row r="16" spans="1:7" x14ac:dyDescent="0.35">
      <c r="A16" s="97">
        <v>6020</v>
      </c>
      <c r="B16" s="97" t="s">
        <v>38</v>
      </c>
      <c r="C16" s="97" t="s">
        <v>39</v>
      </c>
      <c r="D16" s="97" t="s">
        <v>7</v>
      </c>
      <c r="E16" s="97" t="s">
        <v>8</v>
      </c>
    </row>
    <row r="17" spans="1:5" x14ac:dyDescent="0.35">
      <c r="A17" s="97">
        <v>6021</v>
      </c>
      <c r="B17" s="97" t="s">
        <v>40</v>
      </c>
      <c r="C17" s="97" t="s">
        <v>41</v>
      </c>
      <c r="D17" s="97" t="s">
        <v>656</v>
      </c>
      <c r="E17" s="97" t="s">
        <v>8</v>
      </c>
    </row>
    <row r="18" spans="1:5" x14ac:dyDescent="0.35">
      <c r="A18" s="97">
        <v>6022</v>
      </c>
      <c r="B18" s="97" t="s">
        <v>42</v>
      </c>
      <c r="C18" s="97" t="s">
        <v>43</v>
      </c>
      <c r="D18" s="97" t="s">
        <v>44</v>
      </c>
      <c r="E18" s="97" t="s">
        <v>8</v>
      </c>
    </row>
    <row r="19" spans="1:5" x14ac:dyDescent="0.35">
      <c r="A19" s="97">
        <v>6023</v>
      </c>
      <c r="B19" s="97" t="s">
        <v>45</v>
      </c>
      <c r="C19" s="97" t="s">
        <v>46</v>
      </c>
      <c r="D19" s="97" t="s">
        <v>26</v>
      </c>
      <c r="E19" s="97" t="s">
        <v>8</v>
      </c>
    </row>
    <row r="20" spans="1:5" x14ac:dyDescent="0.35">
      <c r="A20" s="97">
        <v>6024</v>
      </c>
      <c r="B20" s="97" t="s">
        <v>47</v>
      </c>
      <c r="C20" s="97" t="s">
        <v>48</v>
      </c>
      <c r="D20" s="97" t="s">
        <v>49</v>
      </c>
      <c r="E20" s="97" t="s">
        <v>8</v>
      </c>
    </row>
    <row r="21" spans="1:5" x14ac:dyDescent="0.35">
      <c r="A21" s="97">
        <v>6025</v>
      </c>
      <c r="B21" s="97" t="s">
        <v>50</v>
      </c>
      <c r="C21" s="97" t="s">
        <v>51</v>
      </c>
      <c r="D21" s="97" t="s">
        <v>655</v>
      </c>
      <c r="E21" s="97" t="s">
        <v>8</v>
      </c>
    </row>
    <row r="22" spans="1:5" x14ac:dyDescent="0.35">
      <c r="A22" s="97">
        <v>6027</v>
      </c>
      <c r="B22" s="97" t="s">
        <v>54</v>
      </c>
      <c r="C22" s="97" t="s">
        <v>55</v>
      </c>
      <c r="D22" s="97" t="s">
        <v>654</v>
      </c>
      <c r="E22" s="97" t="s">
        <v>8</v>
      </c>
    </row>
    <row r="23" spans="1:5" x14ac:dyDescent="0.35">
      <c r="A23" s="97">
        <v>6028</v>
      </c>
      <c r="B23" s="97" t="s">
        <v>56</v>
      </c>
      <c r="C23" s="97" t="s">
        <v>57</v>
      </c>
      <c r="D23" s="97" t="s">
        <v>657</v>
      </c>
      <c r="E23" s="97" t="s">
        <v>8</v>
      </c>
    </row>
    <row r="24" spans="1:5" x14ac:dyDescent="0.35">
      <c r="A24" s="97">
        <v>6029</v>
      </c>
      <c r="B24" s="97" t="s">
        <v>58</v>
      </c>
      <c r="C24" s="97" t="s">
        <v>59</v>
      </c>
      <c r="D24" s="97" t="s">
        <v>35</v>
      </c>
      <c r="E24" s="97" t="s">
        <v>8</v>
      </c>
    </row>
    <row r="25" spans="1:5" x14ac:dyDescent="0.35">
      <c r="A25" s="97">
        <v>6030</v>
      </c>
      <c r="B25" s="97" t="s">
        <v>60</v>
      </c>
      <c r="C25" s="97" t="s">
        <v>61</v>
      </c>
      <c r="D25" s="97" t="s">
        <v>654</v>
      </c>
      <c r="E25" s="97" t="s">
        <v>8</v>
      </c>
    </row>
    <row r="26" spans="1:5" x14ac:dyDescent="0.35">
      <c r="A26" s="97">
        <v>6031</v>
      </c>
      <c r="B26" s="97" t="s">
        <v>62</v>
      </c>
      <c r="C26" s="97" t="s">
        <v>63</v>
      </c>
      <c r="D26" s="97" t="s">
        <v>44</v>
      </c>
      <c r="E26" s="97" t="s">
        <v>8</v>
      </c>
    </row>
    <row r="27" spans="1:5" x14ac:dyDescent="0.35">
      <c r="A27" s="97">
        <v>6032</v>
      </c>
      <c r="B27" s="97" t="s">
        <v>65</v>
      </c>
      <c r="C27" s="97" t="s">
        <v>66</v>
      </c>
      <c r="D27" s="97" t="s">
        <v>7</v>
      </c>
      <c r="E27" s="97" t="s">
        <v>8</v>
      </c>
    </row>
    <row r="28" spans="1:5" x14ac:dyDescent="0.35">
      <c r="A28" s="97">
        <v>6033</v>
      </c>
      <c r="B28" s="97" t="s">
        <v>67</v>
      </c>
      <c r="C28" s="97" t="s">
        <v>68</v>
      </c>
      <c r="D28" s="97" t="s">
        <v>44</v>
      </c>
      <c r="E28" s="97" t="s">
        <v>8</v>
      </c>
    </row>
    <row r="29" spans="1:5" x14ac:dyDescent="0.35">
      <c r="A29" s="97">
        <v>6034</v>
      </c>
      <c r="B29" s="97" t="s">
        <v>69</v>
      </c>
      <c r="C29" s="97" t="s">
        <v>70</v>
      </c>
      <c r="D29" s="97" t="s">
        <v>64</v>
      </c>
      <c r="E29" s="97" t="s">
        <v>8</v>
      </c>
    </row>
    <row r="30" spans="1:5" x14ac:dyDescent="0.35">
      <c r="A30" s="97">
        <v>6035</v>
      </c>
      <c r="B30" s="97" t="s">
        <v>71</v>
      </c>
      <c r="C30" s="97" t="s">
        <v>72</v>
      </c>
      <c r="D30" s="97" t="s">
        <v>657</v>
      </c>
      <c r="E30" s="97" t="s">
        <v>8</v>
      </c>
    </row>
    <row r="31" spans="1:5" x14ac:dyDescent="0.35">
      <c r="A31" s="97">
        <v>6037</v>
      </c>
      <c r="B31" s="97" t="s">
        <v>74</v>
      </c>
      <c r="C31" s="97" t="s">
        <v>75</v>
      </c>
      <c r="D31" s="97" t="s">
        <v>654</v>
      </c>
      <c r="E31" s="97" t="s">
        <v>8</v>
      </c>
    </row>
    <row r="32" spans="1:5" x14ac:dyDescent="0.35">
      <c r="A32" s="97">
        <v>6038</v>
      </c>
      <c r="B32" s="97" t="s">
        <v>76</v>
      </c>
      <c r="C32" s="97" t="s">
        <v>77</v>
      </c>
      <c r="D32" s="97" t="s">
        <v>44</v>
      </c>
      <c r="E32" s="97" t="s">
        <v>8</v>
      </c>
    </row>
    <row r="33" spans="1:5" x14ac:dyDescent="0.35">
      <c r="A33" s="97">
        <v>6039</v>
      </c>
      <c r="B33" s="97" t="s">
        <v>78</v>
      </c>
      <c r="C33" s="97" t="s">
        <v>79</v>
      </c>
      <c r="D33" s="97" t="s">
        <v>44</v>
      </c>
      <c r="E33" s="97" t="s">
        <v>8</v>
      </c>
    </row>
    <row r="34" spans="1:5" x14ac:dyDescent="0.35">
      <c r="A34" s="97">
        <v>6040</v>
      </c>
      <c r="B34" s="97" t="s">
        <v>80</v>
      </c>
      <c r="C34" s="97" t="s">
        <v>81</v>
      </c>
      <c r="D34" s="97" t="s">
        <v>19</v>
      </c>
      <c r="E34" s="97" t="s">
        <v>82</v>
      </c>
    </row>
    <row r="35" spans="1:5" x14ac:dyDescent="0.35">
      <c r="A35" s="97">
        <v>6041</v>
      </c>
      <c r="B35" s="97" t="s">
        <v>83</v>
      </c>
      <c r="C35" s="97" t="s">
        <v>84</v>
      </c>
      <c r="D35" s="97" t="s">
        <v>85</v>
      </c>
      <c r="E35" s="97" t="s">
        <v>8</v>
      </c>
    </row>
    <row r="36" spans="1:5" x14ac:dyDescent="0.35">
      <c r="A36" s="97">
        <v>6042</v>
      </c>
      <c r="B36" s="97" t="s">
        <v>86</v>
      </c>
      <c r="C36" s="97" t="s">
        <v>87</v>
      </c>
      <c r="D36" s="97" t="s">
        <v>7</v>
      </c>
      <c r="E36" s="97" t="s">
        <v>8</v>
      </c>
    </row>
    <row r="37" spans="1:5" x14ac:dyDescent="0.35">
      <c r="A37" s="97">
        <v>6043</v>
      </c>
      <c r="B37" s="97" t="s">
        <v>88</v>
      </c>
      <c r="C37" s="97" t="s">
        <v>89</v>
      </c>
      <c r="D37" s="97" t="s">
        <v>35</v>
      </c>
      <c r="E37" s="97" t="s">
        <v>8</v>
      </c>
    </row>
    <row r="38" spans="1:5" x14ac:dyDescent="0.35">
      <c r="A38" s="97">
        <v>6045</v>
      </c>
      <c r="B38" s="97" t="s">
        <v>90</v>
      </c>
      <c r="C38" s="97" t="s">
        <v>91</v>
      </c>
      <c r="D38" s="97" t="s">
        <v>7</v>
      </c>
      <c r="E38" s="97" t="s">
        <v>8</v>
      </c>
    </row>
    <row r="39" spans="1:5" x14ac:dyDescent="0.35">
      <c r="A39" s="97">
        <v>6047</v>
      </c>
      <c r="B39" s="97" t="s">
        <v>92</v>
      </c>
      <c r="C39" s="97" t="s">
        <v>93</v>
      </c>
      <c r="D39" s="97" t="s">
        <v>19</v>
      </c>
      <c r="E39" s="97" t="s">
        <v>8</v>
      </c>
    </row>
    <row r="40" spans="1:5" x14ac:dyDescent="0.35">
      <c r="A40" s="97">
        <v>6048</v>
      </c>
      <c r="B40" s="97" t="s">
        <v>94</v>
      </c>
      <c r="C40" s="97" t="s">
        <v>648</v>
      </c>
      <c r="D40" s="97" t="s">
        <v>657</v>
      </c>
      <c r="E40" s="97" t="s">
        <v>8</v>
      </c>
    </row>
    <row r="41" spans="1:5" x14ac:dyDescent="0.35">
      <c r="A41" s="97">
        <v>6049</v>
      </c>
      <c r="B41" s="97" t="s">
        <v>95</v>
      </c>
      <c r="C41" s="97" t="s">
        <v>96</v>
      </c>
      <c r="D41" s="97" t="s">
        <v>35</v>
      </c>
      <c r="E41" s="97" t="s">
        <v>8</v>
      </c>
    </row>
    <row r="42" spans="1:5" x14ac:dyDescent="0.35">
      <c r="A42" s="97">
        <v>6051</v>
      </c>
      <c r="B42" s="97" t="s">
        <v>97</v>
      </c>
      <c r="C42" s="97" t="s">
        <v>98</v>
      </c>
      <c r="D42" s="97" t="s">
        <v>19</v>
      </c>
      <c r="E42" s="97" t="s">
        <v>8</v>
      </c>
    </row>
    <row r="43" spans="1:5" x14ac:dyDescent="0.35">
      <c r="A43" s="97">
        <v>6052</v>
      </c>
      <c r="B43" s="97" t="s">
        <v>99</v>
      </c>
      <c r="C43" s="97" t="s">
        <v>100</v>
      </c>
      <c r="D43" s="97" t="s">
        <v>655</v>
      </c>
      <c r="E43" s="97" t="s">
        <v>8</v>
      </c>
    </row>
    <row r="44" spans="1:5" x14ac:dyDescent="0.35">
      <c r="A44" s="97">
        <v>6053</v>
      </c>
      <c r="B44" s="97" t="s">
        <v>101</v>
      </c>
      <c r="C44" s="97" t="s">
        <v>102</v>
      </c>
      <c r="D44" s="97" t="s">
        <v>655</v>
      </c>
      <c r="E44" s="97" t="s">
        <v>8</v>
      </c>
    </row>
    <row r="45" spans="1:5" x14ac:dyDescent="0.35">
      <c r="A45" s="97">
        <v>6054</v>
      </c>
      <c r="B45" s="97" t="s">
        <v>103</v>
      </c>
      <c r="C45" s="97" t="s">
        <v>104</v>
      </c>
      <c r="D45" s="97" t="s">
        <v>7</v>
      </c>
      <c r="E45" s="97" t="s">
        <v>8</v>
      </c>
    </row>
    <row r="46" spans="1:5" x14ac:dyDescent="0.35">
      <c r="A46" s="97">
        <v>6055</v>
      </c>
      <c r="B46" s="97" t="s">
        <v>105</v>
      </c>
      <c r="C46" s="97" t="s">
        <v>106</v>
      </c>
      <c r="D46" s="97" t="s">
        <v>657</v>
      </c>
      <c r="E46" s="97" t="s">
        <v>8</v>
      </c>
    </row>
    <row r="47" spans="1:5" x14ac:dyDescent="0.35">
      <c r="A47" s="97">
        <v>6056</v>
      </c>
      <c r="B47" s="97" t="s">
        <v>107</v>
      </c>
      <c r="C47" s="97" t="s">
        <v>108</v>
      </c>
      <c r="D47" s="97" t="s">
        <v>656</v>
      </c>
      <c r="E47" s="97" t="s">
        <v>8</v>
      </c>
    </row>
    <row r="48" spans="1:5" x14ac:dyDescent="0.35">
      <c r="A48" s="97">
        <v>6057</v>
      </c>
      <c r="B48" s="97" t="s">
        <v>109</v>
      </c>
      <c r="C48" s="97" t="s">
        <v>110</v>
      </c>
      <c r="D48" s="97" t="s">
        <v>35</v>
      </c>
      <c r="E48" s="97" t="s">
        <v>8</v>
      </c>
    </row>
    <row r="49" spans="1:5" x14ac:dyDescent="0.35">
      <c r="A49" s="97">
        <v>6058</v>
      </c>
      <c r="B49" s="97" t="s">
        <v>111</v>
      </c>
      <c r="C49" s="97" t="s">
        <v>112</v>
      </c>
      <c r="D49" s="97" t="s">
        <v>26</v>
      </c>
      <c r="E49" s="97" t="s">
        <v>8</v>
      </c>
    </row>
    <row r="50" spans="1:5" x14ac:dyDescent="0.35">
      <c r="A50" s="97">
        <v>6059</v>
      </c>
      <c r="B50" s="97" t="s">
        <v>113</v>
      </c>
      <c r="C50" s="97" t="s">
        <v>114</v>
      </c>
      <c r="D50" s="97" t="s">
        <v>26</v>
      </c>
      <c r="E50" s="97" t="s">
        <v>8</v>
      </c>
    </row>
    <row r="51" spans="1:5" x14ac:dyDescent="0.35">
      <c r="A51" s="97">
        <v>6060</v>
      </c>
      <c r="B51" s="97" t="s">
        <v>115</v>
      </c>
      <c r="C51" s="97" t="s">
        <v>116</v>
      </c>
      <c r="D51" s="97" t="s">
        <v>35</v>
      </c>
      <c r="E51" s="97" t="s">
        <v>8</v>
      </c>
    </row>
    <row r="52" spans="1:5" x14ac:dyDescent="0.35">
      <c r="A52" s="97">
        <v>6061</v>
      </c>
      <c r="B52" s="97" t="s">
        <v>117</v>
      </c>
      <c r="C52" s="97" t="s">
        <v>649</v>
      </c>
      <c r="D52" s="97" t="s">
        <v>657</v>
      </c>
      <c r="E52" s="97" t="s">
        <v>8</v>
      </c>
    </row>
    <row r="53" spans="1:5" x14ac:dyDescent="0.35">
      <c r="A53" s="97">
        <v>6062</v>
      </c>
      <c r="B53" s="97" t="s">
        <v>118</v>
      </c>
      <c r="C53" s="97" t="s">
        <v>119</v>
      </c>
      <c r="D53" s="97" t="s">
        <v>656</v>
      </c>
      <c r="E53" s="97" t="s">
        <v>8</v>
      </c>
    </row>
    <row r="54" spans="1:5" x14ac:dyDescent="0.35">
      <c r="A54" s="97">
        <v>6063</v>
      </c>
      <c r="B54" s="97" t="s">
        <v>120</v>
      </c>
      <c r="C54" s="97" t="s">
        <v>121</v>
      </c>
      <c r="D54" s="97" t="s">
        <v>35</v>
      </c>
      <c r="E54" s="97" t="s">
        <v>8</v>
      </c>
    </row>
    <row r="55" spans="1:5" x14ac:dyDescent="0.35">
      <c r="A55" s="97">
        <v>6064</v>
      </c>
      <c r="B55" s="97" t="s">
        <v>122</v>
      </c>
      <c r="C55" s="97" t="s">
        <v>123</v>
      </c>
      <c r="D55" s="97" t="s">
        <v>64</v>
      </c>
      <c r="E55" s="97" t="s">
        <v>8</v>
      </c>
    </row>
    <row r="56" spans="1:5" x14ac:dyDescent="0.35">
      <c r="A56" s="97">
        <v>6065</v>
      </c>
      <c r="B56" s="97" t="s">
        <v>124</v>
      </c>
      <c r="C56" s="97" t="s">
        <v>125</v>
      </c>
      <c r="D56" s="97" t="s">
        <v>26</v>
      </c>
      <c r="E56" s="97" t="s">
        <v>8</v>
      </c>
    </row>
    <row r="57" spans="1:5" x14ac:dyDescent="0.35">
      <c r="A57" s="97">
        <v>6066</v>
      </c>
      <c r="B57" s="97" t="s">
        <v>126</v>
      </c>
      <c r="C57" s="97" t="s">
        <v>127</v>
      </c>
      <c r="D57" s="97" t="s">
        <v>19</v>
      </c>
      <c r="E57" s="97" t="s">
        <v>73</v>
      </c>
    </row>
    <row r="58" spans="1:5" x14ac:dyDescent="0.35">
      <c r="A58" s="97">
        <v>6067</v>
      </c>
      <c r="B58" s="97" t="s">
        <v>128</v>
      </c>
      <c r="C58" s="97" t="s">
        <v>649</v>
      </c>
      <c r="D58" s="97" t="s">
        <v>657</v>
      </c>
      <c r="E58" s="97" t="s">
        <v>8</v>
      </c>
    </row>
    <row r="59" spans="1:5" x14ac:dyDescent="0.35">
      <c r="A59" s="97">
        <v>6068</v>
      </c>
      <c r="B59" s="97" t="s">
        <v>129</v>
      </c>
      <c r="C59" s="97" t="s">
        <v>130</v>
      </c>
      <c r="D59" s="97" t="s">
        <v>656</v>
      </c>
      <c r="E59" s="97" t="s">
        <v>8</v>
      </c>
    </row>
    <row r="60" spans="1:5" x14ac:dyDescent="0.35">
      <c r="A60" s="97">
        <v>6069</v>
      </c>
      <c r="B60" s="97" t="s">
        <v>131</v>
      </c>
      <c r="C60" s="97" t="s">
        <v>75</v>
      </c>
      <c r="D60" s="97" t="s">
        <v>654</v>
      </c>
      <c r="E60" s="97" t="s">
        <v>8</v>
      </c>
    </row>
    <row r="61" spans="1:5" x14ac:dyDescent="0.35">
      <c r="A61" s="97">
        <v>6070</v>
      </c>
      <c r="B61" s="97" t="s">
        <v>132</v>
      </c>
      <c r="C61" s="97" t="s">
        <v>133</v>
      </c>
      <c r="D61" s="97" t="s">
        <v>19</v>
      </c>
      <c r="E61" s="97" t="s">
        <v>8</v>
      </c>
    </row>
    <row r="62" spans="1:5" x14ac:dyDescent="0.35">
      <c r="A62" s="97">
        <v>6071</v>
      </c>
      <c r="B62" s="97" t="s">
        <v>134</v>
      </c>
      <c r="C62" s="97" t="s">
        <v>52</v>
      </c>
      <c r="D62" s="97" t="s">
        <v>656</v>
      </c>
      <c r="E62" s="97" t="s">
        <v>8</v>
      </c>
    </row>
    <row r="63" spans="1:5" x14ac:dyDescent="0.35">
      <c r="A63" s="97">
        <v>6072</v>
      </c>
      <c r="B63" s="97" t="s">
        <v>135</v>
      </c>
      <c r="C63" s="97" t="s">
        <v>136</v>
      </c>
      <c r="D63" s="97" t="s">
        <v>35</v>
      </c>
      <c r="E63" s="97" t="s">
        <v>8</v>
      </c>
    </row>
    <row r="64" spans="1:5" x14ac:dyDescent="0.35">
      <c r="A64" s="97">
        <v>6073</v>
      </c>
      <c r="B64" s="97" t="s">
        <v>137</v>
      </c>
      <c r="C64" s="97" t="s">
        <v>138</v>
      </c>
      <c r="D64" s="97" t="s">
        <v>656</v>
      </c>
      <c r="E64" s="97" t="s">
        <v>8</v>
      </c>
    </row>
    <row r="65" spans="1:5" x14ac:dyDescent="0.35">
      <c r="A65" s="97">
        <v>6074</v>
      </c>
      <c r="B65" s="97" t="s">
        <v>139</v>
      </c>
      <c r="C65" s="97" t="s">
        <v>140</v>
      </c>
      <c r="D65" s="97" t="s">
        <v>85</v>
      </c>
      <c r="E65" s="97" t="s">
        <v>8</v>
      </c>
    </row>
    <row r="66" spans="1:5" x14ac:dyDescent="0.35">
      <c r="A66" s="97">
        <v>6075</v>
      </c>
      <c r="B66" s="97" t="s">
        <v>141</v>
      </c>
      <c r="C66" s="97" t="s">
        <v>142</v>
      </c>
      <c r="D66" s="97" t="s">
        <v>654</v>
      </c>
      <c r="E66" s="97" t="s">
        <v>8</v>
      </c>
    </row>
    <row r="67" spans="1:5" x14ac:dyDescent="0.35">
      <c r="A67" s="97">
        <v>6076</v>
      </c>
      <c r="B67" s="97" t="s">
        <v>143</v>
      </c>
      <c r="C67" s="97" t="s">
        <v>144</v>
      </c>
      <c r="D67" s="97" t="s">
        <v>657</v>
      </c>
      <c r="E67" s="97" t="s">
        <v>8</v>
      </c>
    </row>
    <row r="68" spans="1:5" x14ac:dyDescent="0.35">
      <c r="A68" s="97">
        <v>6078</v>
      </c>
      <c r="B68" s="97" t="s">
        <v>147</v>
      </c>
      <c r="C68" s="97" t="s">
        <v>148</v>
      </c>
      <c r="D68" s="97" t="s">
        <v>35</v>
      </c>
      <c r="E68" s="97" t="s">
        <v>8</v>
      </c>
    </row>
    <row r="69" spans="1:5" x14ac:dyDescent="0.35">
      <c r="A69" s="97">
        <v>6079</v>
      </c>
      <c r="B69" s="97" t="s">
        <v>149</v>
      </c>
      <c r="C69" s="97" t="s">
        <v>150</v>
      </c>
      <c r="D69" s="97" t="s">
        <v>44</v>
      </c>
      <c r="E69" s="97" t="s">
        <v>8</v>
      </c>
    </row>
    <row r="70" spans="1:5" x14ac:dyDescent="0.35">
      <c r="A70" s="97">
        <v>6080</v>
      </c>
      <c r="B70" s="97" t="s">
        <v>151</v>
      </c>
      <c r="C70" s="97" t="s">
        <v>152</v>
      </c>
      <c r="D70" s="97" t="s">
        <v>7</v>
      </c>
      <c r="E70" s="97" t="s">
        <v>8</v>
      </c>
    </row>
    <row r="71" spans="1:5" x14ac:dyDescent="0.35">
      <c r="A71" s="97">
        <v>6081</v>
      </c>
      <c r="B71" s="97" t="s">
        <v>153</v>
      </c>
      <c r="C71" s="97" t="s">
        <v>154</v>
      </c>
      <c r="D71" s="97" t="s">
        <v>85</v>
      </c>
      <c r="E71" s="97" t="s">
        <v>8</v>
      </c>
    </row>
    <row r="72" spans="1:5" x14ac:dyDescent="0.35">
      <c r="A72" s="97">
        <v>6082</v>
      </c>
      <c r="B72" s="97" t="s">
        <v>155</v>
      </c>
      <c r="C72" s="97" t="s">
        <v>156</v>
      </c>
      <c r="D72" s="97" t="s">
        <v>657</v>
      </c>
      <c r="E72" s="97" t="s">
        <v>8</v>
      </c>
    </row>
    <row r="73" spans="1:5" x14ac:dyDescent="0.35">
      <c r="A73" s="97">
        <v>6083</v>
      </c>
      <c r="B73" s="97" t="s">
        <v>157</v>
      </c>
      <c r="C73" s="97" t="s">
        <v>158</v>
      </c>
      <c r="D73" s="97" t="s">
        <v>656</v>
      </c>
      <c r="E73" s="97" t="s">
        <v>8</v>
      </c>
    </row>
    <row r="74" spans="1:5" x14ac:dyDescent="0.35">
      <c r="A74" s="97">
        <v>6084</v>
      </c>
      <c r="B74" s="97" t="s">
        <v>159</v>
      </c>
      <c r="C74" s="97" t="s">
        <v>160</v>
      </c>
      <c r="D74" s="97" t="s">
        <v>7</v>
      </c>
      <c r="E74" s="97" t="s">
        <v>8</v>
      </c>
    </row>
    <row r="75" spans="1:5" x14ac:dyDescent="0.35">
      <c r="A75" s="97">
        <v>6085</v>
      </c>
      <c r="B75" s="97" t="s">
        <v>161</v>
      </c>
      <c r="C75" s="97" t="s">
        <v>162</v>
      </c>
      <c r="D75" s="97" t="s">
        <v>85</v>
      </c>
      <c r="E75" s="97" t="s">
        <v>8</v>
      </c>
    </row>
    <row r="76" spans="1:5" x14ac:dyDescent="0.35">
      <c r="A76" s="97">
        <v>6086</v>
      </c>
      <c r="B76" s="97" t="s">
        <v>163</v>
      </c>
      <c r="C76" s="97" t="s">
        <v>164</v>
      </c>
      <c r="D76" s="97" t="s">
        <v>85</v>
      </c>
      <c r="E76" s="97" t="s">
        <v>8</v>
      </c>
    </row>
    <row r="77" spans="1:5" x14ac:dyDescent="0.35">
      <c r="A77" s="97">
        <v>6087</v>
      </c>
      <c r="B77" s="97" t="s">
        <v>165</v>
      </c>
      <c r="C77" s="97" t="s">
        <v>166</v>
      </c>
      <c r="D77" s="97" t="s">
        <v>26</v>
      </c>
      <c r="E77" s="97" t="s">
        <v>8</v>
      </c>
    </row>
    <row r="78" spans="1:5" x14ac:dyDescent="0.35">
      <c r="A78" s="97">
        <v>6088</v>
      </c>
      <c r="B78" s="97" t="s">
        <v>167</v>
      </c>
      <c r="C78" s="97" t="s">
        <v>168</v>
      </c>
      <c r="D78" s="97" t="s">
        <v>49</v>
      </c>
      <c r="E78" s="97" t="s">
        <v>73</v>
      </c>
    </row>
    <row r="79" spans="1:5" x14ac:dyDescent="0.35">
      <c r="A79" s="97">
        <v>6089</v>
      </c>
      <c r="B79" s="97" t="s">
        <v>169</v>
      </c>
      <c r="C79" s="97" t="s">
        <v>170</v>
      </c>
      <c r="D79" s="97" t="s">
        <v>654</v>
      </c>
      <c r="E79" s="97" t="s">
        <v>8</v>
      </c>
    </row>
    <row r="80" spans="1:5" x14ac:dyDescent="0.35">
      <c r="A80" s="97">
        <v>6090</v>
      </c>
      <c r="B80" s="97" t="s">
        <v>171</v>
      </c>
      <c r="C80" s="97" t="s">
        <v>172</v>
      </c>
      <c r="D80" s="97" t="s">
        <v>35</v>
      </c>
      <c r="E80" s="97" t="s">
        <v>8</v>
      </c>
    </row>
    <row r="81" spans="1:5" x14ac:dyDescent="0.35">
      <c r="A81" s="97">
        <v>6091</v>
      </c>
      <c r="B81" s="97" t="s">
        <v>173</v>
      </c>
      <c r="C81" s="97" t="s">
        <v>174</v>
      </c>
      <c r="D81" s="97" t="s">
        <v>7</v>
      </c>
      <c r="E81" s="97" t="s">
        <v>8</v>
      </c>
    </row>
    <row r="82" spans="1:5" x14ac:dyDescent="0.35">
      <c r="A82" s="97">
        <v>6093</v>
      </c>
      <c r="B82" s="97" t="s">
        <v>177</v>
      </c>
      <c r="C82" s="97" t="s">
        <v>178</v>
      </c>
      <c r="D82" s="97" t="s">
        <v>657</v>
      </c>
      <c r="E82" s="97" t="s">
        <v>8</v>
      </c>
    </row>
    <row r="83" spans="1:5" x14ac:dyDescent="0.35">
      <c r="A83" s="97">
        <v>6094</v>
      </c>
      <c r="B83" s="97" t="s">
        <v>179</v>
      </c>
      <c r="C83" s="97" t="s">
        <v>180</v>
      </c>
      <c r="D83" s="97" t="s">
        <v>64</v>
      </c>
      <c r="E83" s="97" t="s">
        <v>8</v>
      </c>
    </row>
    <row r="84" spans="1:5" x14ac:dyDescent="0.35">
      <c r="A84" s="97">
        <v>6095</v>
      </c>
      <c r="B84" s="97" t="s">
        <v>181</v>
      </c>
      <c r="C84" s="97" t="s">
        <v>182</v>
      </c>
      <c r="D84" s="97" t="s">
        <v>44</v>
      </c>
      <c r="E84" s="97" t="s">
        <v>8</v>
      </c>
    </row>
    <row r="85" spans="1:5" x14ac:dyDescent="0.35">
      <c r="A85" s="97">
        <v>6096</v>
      </c>
      <c r="B85" s="97" t="s">
        <v>183</v>
      </c>
      <c r="C85" s="97" t="s">
        <v>184</v>
      </c>
      <c r="D85" s="97" t="s">
        <v>44</v>
      </c>
      <c r="E85" s="97" t="s">
        <v>8</v>
      </c>
    </row>
    <row r="86" spans="1:5" x14ac:dyDescent="0.35">
      <c r="A86" s="97">
        <v>6097</v>
      </c>
      <c r="B86" s="97" t="s">
        <v>185</v>
      </c>
      <c r="C86" s="97" t="s">
        <v>186</v>
      </c>
      <c r="D86" s="97" t="s">
        <v>35</v>
      </c>
      <c r="E86" s="97" t="s">
        <v>8</v>
      </c>
    </row>
    <row r="87" spans="1:5" x14ac:dyDescent="0.35">
      <c r="A87" s="97">
        <v>6098</v>
      </c>
      <c r="B87" s="97" t="s">
        <v>187</v>
      </c>
      <c r="C87" s="97" t="s">
        <v>188</v>
      </c>
      <c r="D87" s="97" t="s">
        <v>655</v>
      </c>
      <c r="E87" s="97" t="s">
        <v>8</v>
      </c>
    </row>
    <row r="88" spans="1:5" x14ac:dyDescent="0.35">
      <c r="A88" s="97">
        <v>6099</v>
      </c>
      <c r="B88" s="97" t="s">
        <v>189</v>
      </c>
      <c r="C88" s="97" t="s">
        <v>127</v>
      </c>
      <c r="D88" s="97" t="s">
        <v>19</v>
      </c>
      <c r="E88" s="97" t="s">
        <v>82</v>
      </c>
    </row>
    <row r="89" spans="1:5" x14ac:dyDescent="0.35">
      <c r="A89" s="97">
        <v>6100</v>
      </c>
      <c r="B89" s="97" t="s">
        <v>190</v>
      </c>
      <c r="C89" s="97" t="s">
        <v>191</v>
      </c>
      <c r="D89" s="97" t="s">
        <v>655</v>
      </c>
      <c r="E89" s="97" t="s">
        <v>8</v>
      </c>
    </row>
    <row r="90" spans="1:5" x14ac:dyDescent="0.35">
      <c r="A90" s="97">
        <v>6101</v>
      </c>
      <c r="B90" s="97" t="s">
        <v>192</v>
      </c>
      <c r="C90" s="97" t="s">
        <v>193</v>
      </c>
      <c r="D90" s="97" t="s">
        <v>655</v>
      </c>
      <c r="E90" s="97" t="s">
        <v>8</v>
      </c>
    </row>
    <row r="91" spans="1:5" x14ac:dyDescent="0.35">
      <c r="A91" s="97">
        <v>6102</v>
      </c>
      <c r="B91" s="97" t="s">
        <v>194</v>
      </c>
      <c r="C91" s="97" t="s">
        <v>195</v>
      </c>
      <c r="D91" s="97" t="s">
        <v>654</v>
      </c>
      <c r="E91" s="97" t="s">
        <v>8</v>
      </c>
    </row>
    <row r="92" spans="1:5" x14ac:dyDescent="0.35">
      <c r="A92" s="97">
        <v>6103</v>
      </c>
      <c r="B92" s="97" t="s">
        <v>196</v>
      </c>
      <c r="C92" s="97" t="s">
        <v>197</v>
      </c>
      <c r="D92" s="97" t="s">
        <v>7</v>
      </c>
      <c r="E92" s="97" t="s">
        <v>8</v>
      </c>
    </row>
    <row r="93" spans="1:5" x14ac:dyDescent="0.35">
      <c r="A93" s="97">
        <v>6104</v>
      </c>
      <c r="B93" s="97" t="s">
        <v>198</v>
      </c>
      <c r="C93" s="97" t="s">
        <v>199</v>
      </c>
      <c r="D93" s="97" t="s">
        <v>656</v>
      </c>
      <c r="E93" s="97" t="s">
        <v>8</v>
      </c>
    </row>
    <row r="94" spans="1:5" x14ac:dyDescent="0.35">
      <c r="A94" s="97">
        <v>6105</v>
      </c>
      <c r="B94" s="97" t="s">
        <v>200</v>
      </c>
      <c r="C94" s="97" t="s">
        <v>201</v>
      </c>
      <c r="D94" s="97" t="s">
        <v>64</v>
      </c>
      <c r="E94" s="97" t="s">
        <v>8</v>
      </c>
    </row>
    <row r="95" spans="1:5" x14ac:dyDescent="0.35">
      <c r="A95" s="97">
        <v>6106</v>
      </c>
      <c r="B95" s="97" t="s">
        <v>202</v>
      </c>
      <c r="C95" s="97" t="s">
        <v>203</v>
      </c>
      <c r="D95" s="97" t="s">
        <v>26</v>
      </c>
      <c r="E95" s="97" t="s">
        <v>8</v>
      </c>
    </row>
    <row r="96" spans="1:5" x14ac:dyDescent="0.35">
      <c r="A96" s="97">
        <v>6107</v>
      </c>
      <c r="B96" s="97" t="s">
        <v>204</v>
      </c>
      <c r="C96" s="97" t="s">
        <v>205</v>
      </c>
      <c r="D96" s="97" t="s">
        <v>64</v>
      </c>
      <c r="E96" s="97" t="s">
        <v>8</v>
      </c>
    </row>
    <row r="97" spans="1:5" x14ac:dyDescent="0.35">
      <c r="A97" s="97">
        <v>6108</v>
      </c>
      <c r="B97" s="97" t="s">
        <v>206</v>
      </c>
      <c r="C97" s="97" t="s">
        <v>207</v>
      </c>
      <c r="D97" s="97" t="s">
        <v>656</v>
      </c>
      <c r="E97" s="97" t="s">
        <v>8</v>
      </c>
    </row>
    <row r="98" spans="1:5" x14ac:dyDescent="0.35">
      <c r="A98" s="97">
        <v>6109</v>
      </c>
      <c r="B98" s="97" t="s">
        <v>208</v>
      </c>
      <c r="C98" s="97" t="s">
        <v>209</v>
      </c>
      <c r="D98" s="97">
        <v>0</v>
      </c>
      <c r="E98" s="97" t="s">
        <v>8</v>
      </c>
    </row>
    <row r="99" spans="1:5" x14ac:dyDescent="0.35">
      <c r="A99" s="97">
        <v>6110</v>
      </c>
      <c r="B99" s="97" t="s">
        <v>210</v>
      </c>
      <c r="C99" s="97" t="s">
        <v>211</v>
      </c>
      <c r="D99" s="97" t="s">
        <v>654</v>
      </c>
      <c r="E99" s="97" t="s">
        <v>8</v>
      </c>
    </row>
    <row r="100" spans="1:5" x14ac:dyDescent="0.35">
      <c r="A100" s="97">
        <v>6111</v>
      </c>
      <c r="B100" s="97" t="s">
        <v>212</v>
      </c>
      <c r="C100" s="97" t="s">
        <v>213</v>
      </c>
      <c r="D100" s="97" t="s">
        <v>35</v>
      </c>
      <c r="E100" s="97" t="s">
        <v>8</v>
      </c>
    </row>
    <row r="101" spans="1:5" x14ac:dyDescent="0.35">
      <c r="A101" s="97">
        <v>6112</v>
      </c>
      <c r="B101" s="97" t="s">
        <v>214</v>
      </c>
      <c r="C101" s="97" t="s">
        <v>215</v>
      </c>
      <c r="D101" s="97" t="s">
        <v>49</v>
      </c>
      <c r="E101" s="97" t="s">
        <v>8</v>
      </c>
    </row>
    <row r="102" spans="1:5" x14ac:dyDescent="0.35">
      <c r="A102" s="97">
        <v>6113</v>
      </c>
      <c r="B102" s="97" t="s">
        <v>216</v>
      </c>
      <c r="C102" s="97" t="s">
        <v>217</v>
      </c>
      <c r="D102" s="97" t="s">
        <v>657</v>
      </c>
      <c r="E102" s="97" t="s">
        <v>8</v>
      </c>
    </row>
    <row r="103" spans="1:5" x14ac:dyDescent="0.35">
      <c r="A103" s="97">
        <v>6114</v>
      </c>
      <c r="B103" s="97" t="s">
        <v>218</v>
      </c>
      <c r="C103" s="97" t="s">
        <v>219</v>
      </c>
      <c r="D103" s="97" t="s">
        <v>655</v>
      </c>
      <c r="E103" s="97" t="s">
        <v>8</v>
      </c>
    </row>
    <row r="104" spans="1:5" x14ac:dyDescent="0.35">
      <c r="A104" s="97">
        <v>6115</v>
      </c>
      <c r="B104" s="97" t="s">
        <v>220</v>
      </c>
      <c r="C104" s="97" t="s">
        <v>221</v>
      </c>
      <c r="D104" s="97" t="s">
        <v>19</v>
      </c>
      <c r="E104" s="97" t="s">
        <v>82</v>
      </c>
    </row>
    <row r="105" spans="1:5" x14ac:dyDescent="0.35">
      <c r="A105" s="97">
        <v>6116</v>
      </c>
      <c r="B105" s="97" t="s">
        <v>222</v>
      </c>
      <c r="C105" s="97" t="s">
        <v>222</v>
      </c>
      <c r="D105" s="97" t="s">
        <v>657</v>
      </c>
      <c r="E105" s="97" t="s">
        <v>8</v>
      </c>
    </row>
    <row r="106" spans="1:5" x14ac:dyDescent="0.35">
      <c r="A106" s="97">
        <v>6117</v>
      </c>
      <c r="B106" s="97" t="s">
        <v>223</v>
      </c>
      <c r="C106" s="97" t="s">
        <v>224</v>
      </c>
      <c r="D106" s="97" t="s">
        <v>655</v>
      </c>
      <c r="E106" s="97" t="s">
        <v>8</v>
      </c>
    </row>
    <row r="107" spans="1:5" x14ac:dyDescent="0.35">
      <c r="A107" s="97">
        <v>6118</v>
      </c>
      <c r="B107" s="97" t="s">
        <v>225</v>
      </c>
      <c r="C107" s="97" t="s">
        <v>226</v>
      </c>
      <c r="D107" s="97" t="s">
        <v>7</v>
      </c>
      <c r="E107" s="97" t="s">
        <v>8</v>
      </c>
    </row>
    <row r="108" spans="1:5" x14ac:dyDescent="0.35">
      <c r="A108" s="97">
        <v>6119</v>
      </c>
      <c r="B108" s="97" t="s">
        <v>227</v>
      </c>
      <c r="C108" s="97" t="s">
        <v>228</v>
      </c>
      <c r="D108" s="97" t="s">
        <v>64</v>
      </c>
      <c r="E108" s="97" t="s">
        <v>8</v>
      </c>
    </row>
    <row r="109" spans="1:5" x14ac:dyDescent="0.35">
      <c r="A109" s="97">
        <v>6120</v>
      </c>
      <c r="B109" s="97" t="s">
        <v>229</v>
      </c>
      <c r="C109" s="97" t="s">
        <v>230</v>
      </c>
      <c r="D109" s="97" t="s">
        <v>655</v>
      </c>
      <c r="E109" s="97" t="s">
        <v>8</v>
      </c>
    </row>
    <row r="110" spans="1:5" x14ac:dyDescent="0.35">
      <c r="A110" s="97">
        <v>6121</v>
      </c>
      <c r="B110" s="97" t="s">
        <v>231</v>
      </c>
      <c r="C110" s="97" t="s">
        <v>232</v>
      </c>
      <c r="D110" s="97" t="s">
        <v>49</v>
      </c>
      <c r="E110" s="97" t="s">
        <v>8</v>
      </c>
    </row>
    <row r="111" spans="1:5" x14ac:dyDescent="0.35">
      <c r="A111" s="97">
        <v>6122</v>
      </c>
      <c r="B111" s="97" t="s">
        <v>233</v>
      </c>
      <c r="C111" s="97" t="s">
        <v>234</v>
      </c>
      <c r="D111" s="97" t="s">
        <v>35</v>
      </c>
      <c r="E111" s="97" t="s">
        <v>8</v>
      </c>
    </row>
    <row r="112" spans="1:5" x14ac:dyDescent="0.35">
      <c r="A112" s="97">
        <v>6123</v>
      </c>
      <c r="B112" s="97" t="s">
        <v>235</v>
      </c>
      <c r="C112" s="97" t="s">
        <v>236</v>
      </c>
      <c r="D112" s="97" t="s">
        <v>26</v>
      </c>
      <c r="E112" s="97" t="s">
        <v>8</v>
      </c>
    </row>
    <row r="113" spans="1:5" x14ac:dyDescent="0.35">
      <c r="A113" s="97">
        <v>6124</v>
      </c>
      <c r="B113" s="97" t="s">
        <v>237</v>
      </c>
      <c r="C113" s="97" t="s">
        <v>238</v>
      </c>
      <c r="D113" s="97" t="s">
        <v>44</v>
      </c>
      <c r="E113" s="97" t="s">
        <v>8</v>
      </c>
    </row>
    <row r="114" spans="1:5" x14ac:dyDescent="0.35">
      <c r="A114" s="97">
        <v>6125</v>
      </c>
      <c r="B114" s="97" t="s">
        <v>239</v>
      </c>
      <c r="C114" s="97" t="s">
        <v>240</v>
      </c>
      <c r="D114" s="97" t="s">
        <v>656</v>
      </c>
      <c r="E114" s="97" t="s">
        <v>8</v>
      </c>
    </row>
    <row r="115" spans="1:5" x14ac:dyDescent="0.35">
      <c r="A115" s="97">
        <v>6126</v>
      </c>
      <c r="B115" s="97" t="s">
        <v>241</v>
      </c>
      <c r="C115" s="97" t="s">
        <v>242</v>
      </c>
      <c r="D115" s="97" t="s">
        <v>654</v>
      </c>
      <c r="E115" s="97" t="s">
        <v>8</v>
      </c>
    </row>
    <row r="116" spans="1:5" x14ac:dyDescent="0.35">
      <c r="A116" s="97">
        <v>6127</v>
      </c>
      <c r="B116" s="97" t="s">
        <v>243</v>
      </c>
      <c r="C116" s="97" t="s">
        <v>244</v>
      </c>
      <c r="D116" s="97" t="s">
        <v>44</v>
      </c>
      <c r="E116" s="97" t="s">
        <v>8</v>
      </c>
    </row>
    <row r="117" spans="1:5" x14ac:dyDescent="0.35">
      <c r="A117" s="97">
        <v>6128</v>
      </c>
      <c r="B117" s="97" t="s">
        <v>245</v>
      </c>
      <c r="C117" s="97" t="s">
        <v>246</v>
      </c>
      <c r="D117" s="97" t="s">
        <v>657</v>
      </c>
      <c r="E117" s="97" t="s">
        <v>8</v>
      </c>
    </row>
    <row r="118" spans="1:5" x14ac:dyDescent="0.35">
      <c r="A118" s="97">
        <v>6129</v>
      </c>
      <c r="B118" s="97" t="s">
        <v>247</v>
      </c>
      <c r="C118" s="97" t="s">
        <v>248</v>
      </c>
      <c r="D118" s="97" t="s">
        <v>657</v>
      </c>
      <c r="E118" s="97" t="s">
        <v>8</v>
      </c>
    </row>
    <row r="119" spans="1:5" x14ac:dyDescent="0.35">
      <c r="A119" s="97">
        <v>6130</v>
      </c>
      <c r="B119" s="97" t="s">
        <v>249</v>
      </c>
      <c r="C119" s="97" t="s">
        <v>250</v>
      </c>
      <c r="D119" s="97" t="s">
        <v>35</v>
      </c>
      <c r="E119" s="97" t="s">
        <v>8</v>
      </c>
    </row>
    <row r="120" spans="1:5" x14ac:dyDescent="0.35">
      <c r="A120" s="97">
        <v>6131</v>
      </c>
      <c r="B120" s="97" t="s">
        <v>251</v>
      </c>
      <c r="C120" s="97" t="s">
        <v>252</v>
      </c>
      <c r="D120" s="97" t="s">
        <v>49</v>
      </c>
      <c r="E120" s="97" t="s">
        <v>8</v>
      </c>
    </row>
    <row r="121" spans="1:5" x14ac:dyDescent="0.35">
      <c r="A121" s="97">
        <v>6132</v>
      </c>
      <c r="B121" s="97" t="s">
        <v>253</v>
      </c>
      <c r="C121" s="97" t="s">
        <v>254</v>
      </c>
      <c r="D121" s="97" t="s">
        <v>654</v>
      </c>
      <c r="E121" s="97" t="s">
        <v>8</v>
      </c>
    </row>
    <row r="122" spans="1:5" x14ac:dyDescent="0.35">
      <c r="A122" s="97">
        <v>6133</v>
      </c>
      <c r="B122" s="97" t="s">
        <v>255</v>
      </c>
      <c r="C122" s="97" t="s">
        <v>168</v>
      </c>
      <c r="D122" s="97" t="s">
        <v>49</v>
      </c>
      <c r="E122" s="97" t="s">
        <v>8</v>
      </c>
    </row>
    <row r="123" spans="1:5" x14ac:dyDescent="0.35">
      <c r="A123" s="97">
        <v>6134</v>
      </c>
      <c r="B123" s="97" t="s">
        <v>256</v>
      </c>
      <c r="C123" s="97" t="s">
        <v>257</v>
      </c>
      <c r="D123" s="97" t="s">
        <v>85</v>
      </c>
      <c r="E123" s="97" t="s">
        <v>82</v>
      </c>
    </row>
    <row r="124" spans="1:5" x14ac:dyDescent="0.35">
      <c r="A124" s="97">
        <v>6135</v>
      </c>
      <c r="B124" s="97" t="s">
        <v>258</v>
      </c>
      <c r="C124" s="97" t="s">
        <v>41</v>
      </c>
      <c r="D124" s="97" t="s">
        <v>656</v>
      </c>
      <c r="E124" s="97" t="s">
        <v>8</v>
      </c>
    </row>
    <row r="125" spans="1:5" x14ac:dyDescent="0.35">
      <c r="A125" s="97">
        <v>6136</v>
      </c>
      <c r="B125" s="97" t="s">
        <v>259</v>
      </c>
      <c r="C125" s="97" t="s">
        <v>260</v>
      </c>
      <c r="D125" s="97" t="s">
        <v>44</v>
      </c>
      <c r="E125" s="97" t="s">
        <v>8</v>
      </c>
    </row>
    <row r="126" spans="1:5" x14ac:dyDescent="0.35">
      <c r="A126" s="97">
        <v>6137</v>
      </c>
      <c r="B126" s="97" t="s">
        <v>261</v>
      </c>
      <c r="C126" s="97" t="s">
        <v>262</v>
      </c>
      <c r="D126" s="97">
        <v>0</v>
      </c>
      <c r="E126" s="97" t="s">
        <v>8</v>
      </c>
    </row>
    <row r="127" spans="1:5" x14ac:dyDescent="0.35">
      <c r="A127" s="97">
        <v>6138</v>
      </c>
      <c r="B127" s="97" t="s">
        <v>263</v>
      </c>
      <c r="C127" s="97" t="s">
        <v>264</v>
      </c>
      <c r="D127" s="97" t="s">
        <v>26</v>
      </c>
      <c r="E127" s="97" t="s">
        <v>82</v>
      </c>
    </row>
    <row r="128" spans="1:5" x14ac:dyDescent="0.35">
      <c r="A128" s="97">
        <v>6139</v>
      </c>
      <c r="B128" s="97" t="s">
        <v>265</v>
      </c>
      <c r="C128" s="97" t="s">
        <v>266</v>
      </c>
      <c r="D128" s="97" t="s">
        <v>654</v>
      </c>
      <c r="E128" s="97" t="s">
        <v>8</v>
      </c>
    </row>
    <row r="129" spans="1:5" x14ac:dyDescent="0.35">
      <c r="A129" s="97">
        <v>6140</v>
      </c>
      <c r="B129" s="97" t="s">
        <v>267</v>
      </c>
      <c r="C129" s="97" t="s">
        <v>268</v>
      </c>
      <c r="D129" s="97" t="s">
        <v>44</v>
      </c>
      <c r="E129" s="97" t="s">
        <v>8</v>
      </c>
    </row>
    <row r="130" spans="1:5" x14ac:dyDescent="0.35">
      <c r="A130" s="97">
        <v>6141</v>
      </c>
      <c r="B130" s="97" t="s">
        <v>269</v>
      </c>
      <c r="C130" s="97" t="s">
        <v>270</v>
      </c>
      <c r="D130" s="97" t="s">
        <v>64</v>
      </c>
      <c r="E130" s="97" t="s">
        <v>8</v>
      </c>
    </row>
    <row r="131" spans="1:5" x14ac:dyDescent="0.35">
      <c r="A131" s="97">
        <v>6142</v>
      </c>
      <c r="B131" s="97" t="s">
        <v>271</v>
      </c>
      <c r="C131" s="97" t="s">
        <v>100</v>
      </c>
      <c r="D131" s="97" t="s">
        <v>655</v>
      </c>
      <c r="E131" s="97" t="s">
        <v>8</v>
      </c>
    </row>
    <row r="132" spans="1:5" x14ac:dyDescent="0.35">
      <c r="A132" s="97">
        <v>6143</v>
      </c>
      <c r="B132" s="97" t="s">
        <v>272</v>
      </c>
      <c r="C132" s="97" t="s">
        <v>272</v>
      </c>
      <c r="D132" s="97" t="s">
        <v>654</v>
      </c>
      <c r="E132" s="97" t="s">
        <v>82</v>
      </c>
    </row>
    <row r="133" spans="1:5" x14ac:dyDescent="0.35">
      <c r="A133" s="97">
        <v>6145</v>
      </c>
      <c r="B133" s="97" t="s">
        <v>275</v>
      </c>
      <c r="C133" s="97" t="s">
        <v>276</v>
      </c>
      <c r="D133" s="97" t="s">
        <v>656</v>
      </c>
      <c r="E133" s="97" t="s">
        <v>8</v>
      </c>
    </row>
    <row r="134" spans="1:5" x14ac:dyDescent="0.35">
      <c r="A134" s="97">
        <v>6146</v>
      </c>
      <c r="B134" s="97" t="s">
        <v>277</v>
      </c>
      <c r="C134" s="97" t="s">
        <v>278</v>
      </c>
      <c r="D134" s="97" t="s">
        <v>654</v>
      </c>
      <c r="E134" s="97" t="s">
        <v>8</v>
      </c>
    </row>
    <row r="135" spans="1:5" x14ac:dyDescent="0.35">
      <c r="A135" s="97">
        <v>6148</v>
      </c>
      <c r="B135" s="97" t="s">
        <v>279</v>
      </c>
      <c r="C135" s="97" t="s">
        <v>280</v>
      </c>
      <c r="D135" s="97" t="s">
        <v>19</v>
      </c>
      <c r="E135" s="97" t="s">
        <v>8</v>
      </c>
    </row>
    <row r="136" spans="1:5" x14ac:dyDescent="0.35">
      <c r="A136" s="97">
        <v>6149</v>
      </c>
      <c r="B136" s="97" t="s">
        <v>281</v>
      </c>
      <c r="C136" s="97" t="s">
        <v>282</v>
      </c>
      <c r="D136" s="97" t="s">
        <v>657</v>
      </c>
      <c r="E136" s="97" t="s">
        <v>8</v>
      </c>
    </row>
    <row r="137" spans="1:5" x14ac:dyDescent="0.35">
      <c r="A137" s="97">
        <v>6150</v>
      </c>
      <c r="B137" s="97" t="s">
        <v>283</v>
      </c>
      <c r="C137" s="97" t="s">
        <v>284</v>
      </c>
      <c r="D137" s="97" t="s">
        <v>26</v>
      </c>
      <c r="E137" s="97" t="s">
        <v>8</v>
      </c>
    </row>
    <row r="138" spans="1:5" x14ac:dyDescent="0.35">
      <c r="A138" s="97">
        <v>6151</v>
      </c>
      <c r="B138" s="97" t="s">
        <v>285</v>
      </c>
      <c r="C138" s="97" t="s">
        <v>286</v>
      </c>
      <c r="D138" s="97" t="s">
        <v>64</v>
      </c>
      <c r="E138" s="97" t="s">
        <v>8</v>
      </c>
    </row>
    <row r="139" spans="1:5" x14ac:dyDescent="0.35">
      <c r="A139" s="97">
        <v>6152</v>
      </c>
      <c r="B139" s="97" t="s">
        <v>287</v>
      </c>
      <c r="C139" s="97" t="s">
        <v>288</v>
      </c>
      <c r="D139" s="97" t="s">
        <v>85</v>
      </c>
      <c r="E139" s="97" t="s">
        <v>82</v>
      </c>
    </row>
    <row r="140" spans="1:5" x14ac:dyDescent="0.35">
      <c r="A140" s="97">
        <v>6153</v>
      </c>
      <c r="B140" s="97" t="s">
        <v>289</v>
      </c>
      <c r="C140" s="97" t="s">
        <v>290</v>
      </c>
      <c r="D140" s="97" t="s">
        <v>49</v>
      </c>
      <c r="E140" s="97" t="s">
        <v>73</v>
      </c>
    </row>
    <row r="141" spans="1:5" x14ac:dyDescent="0.35">
      <c r="A141" s="97">
        <v>6154</v>
      </c>
      <c r="B141" s="97" t="s">
        <v>291</v>
      </c>
      <c r="C141" s="97" t="s">
        <v>70</v>
      </c>
      <c r="D141" s="97" t="s">
        <v>64</v>
      </c>
      <c r="E141" s="97" t="s">
        <v>73</v>
      </c>
    </row>
    <row r="142" spans="1:5" x14ac:dyDescent="0.35">
      <c r="A142" s="97">
        <v>6155</v>
      </c>
      <c r="B142" s="97" t="s">
        <v>292</v>
      </c>
      <c r="C142" s="97" t="s">
        <v>293</v>
      </c>
      <c r="D142" s="97" t="s">
        <v>655</v>
      </c>
      <c r="E142" s="97" t="s">
        <v>8</v>
      </c>
    </row>
    <row r="143" spans="1:5" x14ac:dyDescent="0.35">
      <c r="A143" s="97">
        <v>6156</v>
      </c>
      <c r="B143" s="97" t="s">
        <v>294</v>
      </c>
      <c r="C143" s="97" t="s">
        <v>295</v>
      </c>
      <c r="D143" s="97">
        <v>0</v>
      </c>
      <c r="E143" s="97" t="s">
        <v>8</v>
      </c>
    </row>
    <row r="144" spans="1:5" x14ac:dyDescent="0.35">
      <c r="A144" s="97">
        <v>6158</v>
      </c>
      <c r="B144" s="97" t="s">
        <v>296</v>
      </c>
      <c r="C144" s="97" t="s">
        <v>297</v>
      </c>
      <c r="D144" s="97" t="s">
        <v>49</v>
      </c>
      <c r="E144" s="97" t="s">
        <v>73</v>
      </c>
    </row>
    <row r="145" spans="1:5" x14ac:dyDescent="0.35">
      <c r="A145" s="97">
        <v>6159</v>
      </c>
      <c r="B145" s="97" t="s">
        <v>298</v>
      </c>
      <c r="C145" s="97" t="s">
        <v>299</v>
      </c>
      <c r="D145" s="97" t="s">
        <v>655</v>
      </c>
      <c r="E145" s="97" t="s">
        <v>8</v>
      </c>
    </row>
    <row r="146" spans="1:5" x14ac:dyDescent="0.35">
      <c r="A146" s="97">
        <v>6160</v>
      </c>
      <c r="B146" s="97" t="s">
        <v>300</v>
      </c>
      <c r="C146" s="97" t="s">
        <v>301</v>
      </c>
      <c r="D146" s="97" t="s">
        <v>657</v>
      </c>
      <c r="E146" s="97" t="s">
        <v>8</v>
      </c>
    </row>
    <row r="147" spans="1:5" x14ac:dyDescent="0.35">
      <c r="A147" s="97">
        <v>6161</v>
      </c>
      <c r="B147" s="97" t="s">
        <v>302</v>
      </c>
      <c r="C147" s="97" t="s">
        <v>303</v>
      </c>
      <c r="D147" s="97" t="s">
        <v>7</v>
      </c>
      <c r="E147" s="97" t="s">
        <v>8</v>
      </c>
    </row>
    <row r="148" spans="1:5" x14ac:dyDescent="0.35">
      <c r="A148" s="97">
        <v>6162</v>
      </c>
      <c r="B148" s="97" t="s">
        <v>304</v>
      </c>
      <c r="C148" s="97" t="s">
        <v>305</v>
      </c>
      <c r="D148" s="97" t="s">
        <v>654</v>
      </c>
      <c r="E148" s="97" t="s">
        <v>8</v>
      </c>
    </row>
    <row r="149" spans="1:5" x14ac:dyDescent="0.35">
      <c r="A149" s="97">
        <v>6163</v>
      </c>
      <c r="B149" s="97" t="s">
        <v>306</v>
      </c>
      <c r="C149" s="97" t="s">
        <v>307</v>
      </c>
      <c r="D149" s="97" t="s">
        <v>64</v>
      </c>
      <c r="E149" s="97" t="s">
        <v>8</v>
      </c>
    </row>
    <row r="150" spans="1:5" x14ac:dyDescent="0.35">
      <c r="A150" s="97">
        <v>6164</v>
      </c>
      <c r="B150" s="97" t="s">
        <v>308</v>
      </c>
      <c r="C150" s="97" t="s">
        <v>309</v>
      </c>
      <c r="D150" s="97" t="s">
        <v>26</v>
      </c>
      <c r="E150" s="97" t="s">
        <v>8</v>
      </c>
    </row>
    <row r="151" spans="1:5" x14ac:dyDescent="0.35">
      <c r="A151" s="97">
        <v>6165</v>
      </c>
      <c r="B151" s="97" t="s">
        <v>310</v>
      </c>
      <c r="C151" s="97" t="s">
        <v>112</v>
      </c>
      <c r="D151" s="97" t="s">
        <v>26</v>
      </c>
      <c r="E151" s="97" t="s">
        <v>8</v>
      </c>
    </row>
    <row r="152" spans="1:5" x14ac:dyDescent="0.35">
      <c r="A152" s="97">
        <v>6166</v>
      </c>
      <c r="B152" s="97" t="s">
        <v>311</v>
      </c>
      <c r="C152" s="97" t="s">
        <v>119</v>
      </c>
      <c r="D152" s="97" t="s">
        <v>656</v>
      </c>
      <c r="E152" s="97" t="s">
        <v>8</v>
      </c>
    </row>
    <row r="153" spans="1:5" x14ac:dyDescent="0.35">
      <c r="A153" s="97">
        <v>6167</v>
      </c>
      <c r="B153" s="97" t="s">
        <v>312</v>
      </c>
      <c r="C153" s="97" t="s">
        <v>313</v>
      </c>
      <c r="D153" s="97" t="s">
        <v>655</v>
      </c>
      <c r="E153" s="97" t="s">
        <v>8</v>
      </c>
    </row>
    <row r="154" spans="1:5" x14ac:dyDescent="0.35">
      <c r="A154" s="97">
        <v>6168</v>
      </c>
      <c r="B154" s="97" t="s">
        <v>314</v>
      </c>
      <c r="C154" s="97" t="s">
        <v>315</v>
      </c>
      <c r="D154" s="97" t="s">
        <v>26</v>
      </c>
      <c r="E154" s="97" t="s">
        <v>8</v>
      </c>
    </row>
    <row r="155" spans="1:5" x14ac:dyDescent="0.35">
      <c r="A155" s="97">
        <v>6169</v>
      </c>
      <c r="B155" s="97" t="s">
        <v>316</v>
      </c>
      <c r="C155" s="97" t="s">
        <v>317</v>
      </c>
      <c r="D155" s="97" t="s">
        <v>49</v>
      </c>
      <c r="E155" s="97" t="s">
        <v>8</v>
      </c>
    </row>
    <row r="156" spans="1:5" x14ac:dyDescent="0.35">
      <c r="A156" s="97">
        <v>6170</v>
      </c>
      <c r="B156" s="97" t="s">
        <v>318</v>
      </c>
      <c r="C156" s="97" t="s">
        <v>319</v>
      </c>
      <c r="D156" s="97" t="s">
        <v>657</v>
      </c>
      <c r="E156" s="97" t="s">
        <v>8</v>
      </c>
    </row>
    <row r="157" spans="1:5" x14ac:dyDescent="0.35">
      <c r="A157" s="97">
        <v>6172</v>
      </c>
      <c r="B157" s="97" t="s">
        <v>320</v>
      </c>
      <c r="C157" s="97" t="s">
        <v>321</v>
      </c>
      <c r="D157" s="97" t="s">
        <v>64</v>
      </c>
      <c r="E157" s="97" t="s">
        <v>8</v>
      </c>
    </row>
    <row r="158" spans="1:5" x14ac:dyDescent="0.35">
      <c r="A158" s="97">
        <v>6173</v>
      </c>
      <c r="B158" s="97" t="s">
        <v>322</v>
      </c>
      <c r="C158" s="97" t="s">
        <v>323</v>
      </c>
      <c r="D158" s="97" t="s">
        <v>49</v>
      </c>
      <c r="E158" s="97" t="s">
        <v>73</v>
      </c>
    </row>
    <row r="159" spans="1:5" x14ac:dyDescent="0.35">
      <c r="A159" s="97">
        <v>6174</v>
      </c>
      <c r="B159" s="97" t="s">
        <v>324</v>
      </c>
      <c r="C159" s="97" t="s">
        <v>325</v>
      </c>
      <c r="D159" s="97" t="s">
        <v>44</v>
      </c>
      <c r="E159" s="97" t="s">
        <v>8</v>
      </c>
    </row>
    <row r="160" spans="1:5" x14ac:dyDescent="0.35">
      <c r="A160" s="97">
        <v>6176</v>
      </c>
      <c r="B160" s="97" t="s">
        <v>327</v>
      </c>
      <c r="C160" s="97" t="s">
        <v>328</v>
      </c>
      <c r="D160" s="97" t="s">
        <v>656</v>
      </c>
      <c r="E160" s="97" t="s">
        <v>8</v>
      </c>
    </row>
    <row r="161" spans="1:5" x14ac:dyDescent="0.35">
      <c r="A161" s="97">
        <v>6177</v>
      </c>
      <c r="B161" s="97" t="s">
        <v>329</v>
      </c>
      <c r="C161" s="97" t="s">
        <v>330</v>
      </c>
      <c r="D161" s="97" t="s">
        <v>44</v>
      </c>
      <c r="E161" s="97" t="s">
        <v>8</v>
      </c>
    </row>
    <row r="162" spans="1:5" x14ac:dyDescent="0.35">
      <c r="A162" s="97">
        <v>6178</v>
      </c>
      <c r="B162" s="97" t="s">
        <v>331</v>
      </c>
      <c r="C162" s="97" t="s">
        <v>332</v>
      </c>
      <c r="D162" s="97" t="s">
        <v>44</v>
      </c>
      <c r="E162" s="97" t="s">
        <v>8</v>
      </c>
    </row>
    <row r="163" spans="1:5" x14ac:dyDescent="0.35">
      <c r="A163" s="97">
        <v>6179</v>
      </c>
      <c r="B163" s="97" t="s">
        <v>333</v>
      </c>
      <c r="C163" s="97" t="s">
        <v>334</v>
      </c>
      <c r="D163" s="97" t="s">
        <v>64</v>
      </c>
      <c r="E163" s="97" t="s">
        <v>8</v>
      </c>
    </row>
    <row r="164" spans="1:5" x14ac:dyDescent="0.35">
      <c r="A164" s="97">
        <v>6180</v>
      </c>
      <c r="B164" s="97" t="s">
        <v>335</v>
      </c>
      <c r="C164" s="97" t="s">
        <v>323</v>
      </c>
      <c r="D164" s="97" t="s">
        <v>49</v>
      </c>
      <c r="E164" s="97" t="s">
        <v>73</v>
      </c>
    </row>
    <row r="165" spans="1:5" x14ac:dyDescent="0.35">
      <c r="A165" s="97">
        <v>6181</v>
      </c>
      <c r="B165" s="97" t="s">
        <v>336</v>
      </c>
      <c r="C165" s="97" t="s">
        <v>337</v>
      </c>
      <c r="D165" s="97" t="s">
        <v>26</v>
      </c>
      <c r="E165" s="97" t="s">
        <v>8</v>
      </c>
    </row>
    <row r="166" spans="1:5" x14ac:dyDescent="0.35">
      <c r="A166" s="97">
        <v>6182</v>
      </c>
      <c r="B166" s="97" t="s">
        <v>338</v>
      </c>
      <c r="C166" s="97" t="s">
        <v>339</v>
      </c>
      <c r="D166" s="97" t="s">
        <v>655</v>
      </c>
      <c r="E166" s="97" t="s">
        <v>8</v>
      </c>
    </row>
    <row r="167" spans="1:5" x14ac:dyDescent="0.35">
      <c r="A167" s="97">
        <v>6183</v>
      </c>
      <c r="B167" s="97" t="s">
        <v>145</v>
      </c>
      <c r="C167" s="97" t="s">
        <v>146</v>
      </c>
      <c r="D167" s="97" t="s">
        <v>656</v>
      </c>
      <c r="E167" s="97" t="s">
        <v>8</v>
      </c>
    </row>
    <row r="168" spans="1:5" x14ac:dyDescent="0.35">
      <c r="A168" s="97">
        <v>6184</v>
      </c>
      <c r="B168" s="97" t="s">
        <v>340</v>
      </c>
      <c r="C168" s="97" t="s">
        <v>341</v>
      </c>
      <c r="D168" s="97" t="s">
        <v>654</v>
      </c>
      <c r="E168" s="97" t="s">
        <v>8</v>
      </c>
    </row>
    <row r="169" spans="1:5" x14ac:dyDescent="0.35">
      <c r="A169" s="97">
        <v>6187</v>
      </c>
      <c r="B169" s="97" t="s">
        <v>343</v>
      </c>
      <c r="C169" s="97" t="s">
        <v>244</v>
      </c>
      <c r="D169" s="97">
        <v>0</v>
      </c>
      <c r="E169" s="97" t="s">
        <v>8</v>
      </c>
    </row>
    <row r="170" spans="1:5" x14ac:dyDescent="0.35">
      <c r="A170" s="97">
        <v>6189</v>
      </c>
      <c r="B170" s="97" t="s">
        <v>344</v>
      </c>
      <c r="C170" s="97" t="s">
        <v>345</v>
      </c>
      <c r="D170" s="97" t="s">
        <v>44</v>
      </c>
      <c r="E170" s="97" t="s">
        <v>8</v>
      </c>
    </row>
    <row r="171" spans="1:5" x14ac:dyDescent="0.35">
      <c r="A171" s="97">
        <v>6191</v>
      </c>
      <c r="B171" s="97" t="s">
        <v>346</v>
      </c>
      <c r="C171" s="97" t="s">
        <v>186</v>
      </c>
      <c r="D171" s="97" t="s">
        <v>35</v>
      </c>
      <c r="E171" s="97" t="s">
        <v>8</v>
      </c>
    </row>
    <row r="172" spans="1:5" x14ac:dyDescent="0.35">
      <c r="A172" s="97">
        <v>6193</v>
      </c>
      <c r="B172" s="97" t="s">
        <v>347</v>
      </c>
      <c r="C172" s="97" t="s">
        <v>348</v>
      </c>
      <c r="D172" s="97" t="s">
        <v>19</v>
      </c>
      <c r="E172" s="97" t="s">
        <v>8</v>
      </c>
    </row>
    <row r="173" spans="1:5" x14ac:dyDescent="0.35">
      <c r="A173" s="97">
        <v>6194</v>
      </c>
      <c r="B173" s="97" t="s">
        <v>349</v>
      </c>
      <c r="C173" s="97" t="s">
        <v>350</v>
      </c>
      <c r="D173" s="97" t="s">
        <v>656</v>
      </c>
      <c r="E173" s="97" t="s">
        <v>8</v>
      </c>
    </row>
    <row r="174" spans="1:5" x14ac:dyDescent="0.35">
      <c r="A174" s="97">
        <v>6195</v>
      </c>
      <c r="B174" s="97" t="s">
        <v>326</v>
      </c>
      <c r="C174" s="97" t="s">
        <v>351</v>
      </c>
      <c r="D174" s="97" t="s">
        <v>44</v>
      </c>
      <c r="E174" s="97" t="s">
        <v>8</v>
      </c>
    </row>
    <row r="175" spans="1:5" x14ac:dyDescent="0.35">
      <c r="A175" s="97">
        <v>6196</v>
      </c>
      <c r="B175" s="97" t="s">
        <v>352</v>
      </c>
      <c r="C175" s="97" t="s">
        <v>98</v>
      </c>
      <c r="D175" s="97" t="s">
        <v>19</v>
      </c>
      <c r="E175" s="97" t="s">
        <v>8</v>
      </c>
    </row>
    <row r="176" spans="1:5" x14ac:dyDescent="0.35">
      <c r="A176" s="97">
        <v>6197</v>
      </c>
      <c r="B176" s="97" t="s">
        <v>353</v>
      </c>
      <c r="C176" s="97" t="s">
        <v>354</v>
      </c>
      <c r="D176" s="97" t="s">
        <v>35</v>
      </c>
      <c r="E176" s="97" t="s">
        <v>82</v>
      </c>
    </row>
    <row r="177" spans="1:5" x14ac:dyDescent="0.35">
      <c r="A177" s="97">
        <v>6198</v>
      </c>
      <c r="B177" s="97" t="s">
        <v>355</v>
      </c>
      <c r="C177" s="97" t="s">
        <v>356</v>
      </c>
      <c r="D177" s="97" t="s">
        <v>85</v>
      </c>
      <c r="E177" s="97" t="s">
        <v>8</v>
      </c>
    </row>
    <row r="178" spans="1:5" x14ac:dyDescent="0.35">
      <c r="A178" s="97">
        <v>6199</v>
      </c>
      <c r="B178" s="97" t="s">
        <v>175</v>
      </c>
      <c r="C178" s="97" t="s">
        <v>176</v>
      </c>
      <c r="D178" s="97" t="s">
        <v>19</v>
      </c>
      <c r="E178" s="97" t="s">
        <v>8</v>
      </c>
    </row>
    <row r="179" spans="1:5" x14ac:dyDescent="0.35">
      <c r="A179" s="97">
        <v>6200</v>
      </c>
      <c r="B179" s="97" t="s">
        <v>357</v>
      </c>
      <c r="C179" s="97" t="s">
        <v>358</v>
      </c>
      <c r="D179" s="97" t="s">
        <v>44</v>
      </c>
      <c r="E179" s="97" t="s">
        <v>8</v>
      </c>
    </row>
    <row r="180" spans="1:5" x14ac:dyDescent="0.35">
      <c r="A180" s="97">
        <v>6201</v>
      </c>
      <c r="B180" s="97" t="s">
        <v>359</v>
      </c>
      <c r="C180" s="97" t="s">
        <v>360</v>
      </c>
      <c r="D180" s="97" t="s">
        <v>85</v>
      </c>
      <c r="E180" s="97" t="s">
        <v>82</v>
      </c>
    </row>
    <row r="181" spans="1:5" x14ac:dyDescent="0.35">
      <c r="A181" s="97">
        <v>6202</v>
      </c>
      <c r="B181" s="97" t="s">
        <v>361</v>
      </c>
      <c r="C181" s="97" t="s">
        <v>323</v>
      </c>
      <c r="D181" s="97" t="s">
        <v>85</v>
      </c>
      <c r="E181" s="97" t="s">
        <v>82</v>
      </c>
    </row>
    <row r="182" spans="1:5" x14ac:dyDescent="0.35">
      <c r="A182" s="97">
        <v>6203</v>
      </c>
      <c r="B182" s="97" t="s">
        <v>362</v>
      </c>
      <c r="C182" s="97" t="s">
        <v>100</v>
      </c>
      <c r="D182" s="97" t="s">
        <v>655</v>
      </c>
      <c r="E182" s="97" t="s">
        <v>73</v>
      </c>
    </row>
    <row r="183" spans="1:5" x14ac:dyDescent="0.35">
      <c r="A183" s="97">
        <v>6205</v>
      </c>
      <c r="B183" s="97" t="s">
        <v>342</v>
      </c>
      <c r="C183" s="97" t="s">
        <v>363</v>
      </c>
      <c r="D183" s="97" t="s">
        <v>19</v>
      </c>
      <c r="E183" s="97" t="s">
        <v>8</v>
      </c>
    </row>
    <row r="184" spans="1:5" x14ac:dyDescent="0.35">
      <c r="A184" s="97">
        <v>6206</v>
      </c>
      <c r="B184" s="97" t="s">
        <v>364</v>
      </c>
      <c r="C184" s="97" t="s">
        <v>365</v>
      </c>
      <c r="D184" s="97" t="s">
        <v>64</v>
      </c>
      <c r="E184" s="97" t="s">
        <v>8</v>
      </c>
    </row>
    <row r="185" spans="1:5" x14ac:dyDescent="0.35">
      <c r="A185" s="97">
        <v>6208</v>
      </c>
      <c r="B185" s="97" t="s">
        <v>366</v>
      </c>
      <c r="C185" s="97" t="s">
        <v>367</v>
      </c>
      <c r="D185" s="97" t="s">
        <v>49</v>
      </c>
      <c r="E185" s="97" t="s">
        <v>73</v>
      </c>
    </row>
    <row r="186" spans="1:5" x14ac:dyDescent="0.35">
      <c r="A186" s="97">
        <v>6209</v>
      </c>
      <c r="B186" s="97" t="s">
        <v>368</v>
      </c>
      <c r="C186" s="97" t="s">
        <v>369</v>
      </c>
      <c r="D186" s="97" t="s">
        <v>49</v>
      </c>
      <c r="E186" s="97" t="s">
        <v>8</v>
      </c>
    </row>
    <row r="187" spans="1:5" x14ac:dyDescent="0.35">
      <c r="A187" s="97">
        <v>6210</v>
      </c>
      <c r="B187" s="97" t="s">
        <v>370</v>
      </c>
      <c r="C187" s="97" t="s">
        <v>650</v>
      </c>
      <c r="D187" s="97" t="s">
        <v>85</v>
      </c>
      <c r="E187" s="97" t="s">
        <v>8</v>
      </c>
    </row>
    <row r="188" spans="1:5" x14ac:dyDescent="0.35">
      <c r="A188" s="97">
        <v>6211</v>
      </c>
      <c r="B188" s="97" t="s">
        <v>371</v>
      </c>
      <c r="C188" s="97" t="s">
        <v>301</v>
      </c>
      <c r="D188" s="97" t="s">
        <v>657</v>
      </c>
      <c r="E188" s="97" t="s">
        <v>8</v>
      </c>
    </row>
    <row r="189" spans="1:5" x14ac:dyDescent="0.35">
      <c r="A189" s="97">
        <v>6212</v>
      </c>
      <c r="B189" s="97" t="s">
        <v>372</v>
      </c>
      <c r="C189" s="97" t="s">
        <v>373</v>
      </c>
      <c r="D189" s="97" t="s">
        <v>7</v>
      </c>
      <c r="E189" s="97" t="s">
        <v>8</v>
      </c>
    </row>
    <row r="190" spans="1:5" x14ac:dyDescent="0.35">
      <c r="A190" s="97">
        <v>6213</v>
      </c>
      <c r="B190" s="97" t="s">
        <v>374</v>
      </c>
      <c r="C190" s="97" t="s">
        <v>651</v>
      </c>
      <c r="D190" s="97" t="s">
        <v>49</v>
      </c>
      <c r="E190" s="97" t="s">
        <v>8</v>
      </c>
    </row>
    <row r="191" spans="1:5" x14ac:dyDescent="0.35">
      <c r="A191" s="97">
        <v>6214</v>
      </c>
      <c r="B191" s="97" t="s">
        <v>624</v>
      </c>
      <c r="C191" s="97" t="s">
        <v>636</v>
      </c>
      <c r="D191" s="97" t="s">
        <v>85</v>
      </c>
      <c r="E191" s="97" t="s">
        <v>8</v>
      </c>
    </row>
    <row r="192" spans="1:5" x14ac:dyDescent="0.35">
      <c r="A192" s="97">
        <v>6215</v>
      </c>
      <c r="B192" s="97" t="s">
        <v>625</v>
      </c>
      <c r="C192" s="97" t="s">
        <v>112</v>
      </c>
      <c r="D192" s="97" t="s">
        <v>26</v>
      </c>
      <c r="E192" s="97" t="s">
        <v>82</v>
      </c>
    </row>
    <row r="193" spans="1:5" x14ac:dyDescent="0.35">
      <c r="A193" s="97">
        <v>6216</v>
      </c>
      <c r="B193" s="97" t="s">
        <v>626</v>
      </c>
      <c r="C193" s="97" t="s">
        <v>637</v>
      </c>
      <c r="D193" s="97" t="s">
        <v>85</v>
      </c>
      <c r="E193" s="97" t="s">
        <v>8</v>
      </c>
    </row>
    <row r="194" spans="1:5" x14ac:dyDescent="0.35">
      <c r="A194" s="97">
        <v>6217</v>
      </c>
      <c r="B194" s="97" t="s">
        <v>627</v>
      </c>
      <c r="C194" s="97" t="s">
        <v>652</v>
      </c>
      <c r="D194" s="97" t="s">
        <v>7</v>
      </c>
      <c r="E194" s="97" t="s">
        <v>8</v>
      </c>
    </row>
    <row r="195" spans="1:5" x14ac:dyDescent="0.35">
      <c r="A195" s="97">
        <v>6218</v>
      </c>
      <c r="B195" s="97" t="s">
        <v>628</v>
      </c>
      <c r="C195" s="97" t="s">
        <v>638</v>
      </c>
      <c r="D195" s="97" t="s">
        <v>19</v>
      </c>
      <c r="E195" s="97" t="s">
        <v>8</v>
      </c>
    </row>
    <row r="196" spans="1:5" x14ac:dyDescent="0.35">
      <c r="A196" s="97">
        <v>6219</v>
      </c>
      <c r="B196" s="97" t="s">
        <v>629</v>
      </c>
      <c r="C196" s="97" t="s">
        <v>639</v>
      </c>
      <c r="D196" s="97" t="s">
        <v>655</v>
      </c>
      <c r="E196" s="97" t="s">
        <v>8</v>
      </c>
    </row>
    <row r="197" spans="1:5" x14ac:dyDescent="0.35">
      <c r="A197" s="97">
        <v>6220</v>
      </c>
      <c r="B197" s="97" t="s">
        <v>630</v>
      </c>
      <c r="C197" s="97" t="s">
        <v>640</v>
      </c>
      <c r="D197" s="97" t="s">
        <v>35</v>
      </c>
      <c r="E197" s="97" t="s">
        <v>8</v>
      </c>
    </row>
    <row r="198" spans="1:5" x14ac:dyDescent="0.35">
      <c r="A198" s="97">
        <v>6221</v>
      </c>
      <c r="B198" s="97" t="s">
        <v>631</v>
      </c>
      <c r="C198" s="97" t="s">
        <v>641</v>
      </c>
      <c r="D198" s="97" t="s">
        <v>656</v>
      </c>
      <c r="E198" s="97" t="s">
        <v>8</v>
      </c>
    </row>
    <row r="199" spans="1:5" x14ac:dyDescent="0.35">
      <c r="A199" s="97">
        <v>6222</v>
      </c>
      <c r="B199" s="97" t="s">
        <v>632</v>
      </c>
      <c r="C199" s="97" t="s">
        <v>642</v>
      </c>
      <c r="D199" s="97" t="s">
        <v>35</v>
      </c>
      <c r="E199" s="97" t="s">
        <v>8</v>
      </c>
    </row>
    <row r="200" spans="1:5" x14ac:dyDescent="0.35">
      <c r="A200" s="97">
        <v>6223</v>
      </c>
      <c r="B200" s="97" t="s">
        <v>633</v>
      </c>
      <c r="C200" s="97" t="s">
        <v>653</v>
      </c>
      <c r="D200" s="97" t="s">
        <v>85</v>
      </c>
      <c r="E200" s="97" t="s">
        <v>8</v>
      </c>
    </row>
    <row r="201" spans="1:5" x14ac:dyDescent="0.35">
      <c r="A201" s="97">
        <v>6224</v>
      </c>
      <c r="B201" s="97" t="s">
        <v>634</v>
      </c>
      <c r="C201" s="97" t="s">
        <v>643</v>
      </c>
      <c r="D201" s="97" t="s">
        <v>35</v>
      </c>
      <c r="E201" s="97" t="s">
        <v>8</v>
      </c>
    </row>
    <row r="202" spans="1:5" x14ac:dyDescent="0.35">
      <c r="A202" s="97">
        <v>6225</v>
      </c>
      <c r="B202" s="97" t="s">
        <v>635</v>
      </c>
      <c r="C202" s="97" t="s">
        <v>98</v>
      </c>
      <c r="D202" s="97" t="s">
        <v>19</v>
      </c>
      <c r="E202" s="97" t="s">
        <v>82</v>
      </c>
    </row>
    <row r="203" spans="1:5" x14ac:dyDescent="0.35">
      <c r="A203" s="97">
        <v>6226</v>
      </c>
      <c r="B203" s="97" t="s">
        <v>273</v>
      </c>
      <c r="C203" s="97" t="s">
        <v>274</v>
      </c>
      <c r="D203" s="97" t="s">
        <v>655</v>
      </c>
      <c r="E203" s="97" t="s">
        <v>8</v>
      </c>
    </row>
    <row r="204" spans="1:5" x14ac:dyDescent="0.35">
      <c r="A204" s="97">
        <v>6227</v>
      </c>
      <c r="B204" s="97" t="s">
        <v>644</v>
      </c>
      <c r="C204" s="97" t="s">
        <v>642</v>
      </c>
      <c r="D204" s="97" t="s">
        <v>19</v>
      </c>
      <c r="E204" s="97" t="s">
        <v>82</v>
      </c>
    </row>
    <row r="205" spans="1:5" x14ac:dyDescent="0.35">
      <c r="A205" s="97">
        <v>6228</v>
      </c>
      <c r="B205" s="97" t="s">
        <v>208</v>
      </c>
      <c r="C205" s="97" t="s">
        <v>209</v>
      </c>
      <c r="D205" s="97" t="s">
        <v>64</v>
      </c>
      <c r="E205" s="97" t="s">
        <v>8</v>
      </c>
    </row>
    <row r="206" spans="1:5" x14ac:dyDescent="0.35">
      <c r="A206" s="97">
        <v>6229</v>
      </c>
      <c r="B206" s="97" t="s">
        <v>645</v>
      </c>
      <c r="C206" s="97" t="s">
        <v>647</v>
      </c>
      <c r="D206" s="97" t="s">
        <v>49</v>
      </c>
      <c r="E206" s="97" t="s">
        <v>8</v>
      </c>
    </row>
    <row r="207" spans="1:5" x14ac:dyDescent="0.35">
      <c r="A207" s="97">
        <v>6230</v>
      </c>
      <c r="B207" s="97" t="s">
        <v>646</v>
      </c>
      <c r="C207" s="97" t="s">
        <v>668</v>
      </c>
      <c r="D207" s="97" t="s">
        <v>49</v>
      </c>
      <c r="E207" s="97" t="s">
        <v>8</v>
      </c>
    </row>
    <row r="208" spans="1:5" x14ac:dyDescent="0.35">
      <c r="A208" s="97">
        <v>6231</v>
      </c>
      <c r="B208" s="97" t="s">
        <v>658</v>
      </c>
      <c r="C208" s="97" t="s">
        <v>669</v>
      </c>
      <c r="D208" s="97" t="s">
        <v>7</v>
      </c>
      <c r="E208" s="97" t="s">
        <v>8</v>
      </c>
    </row>
    <row r="209" spans="1:5" x14ac:dyDescent="0.35">
      <c r="A209" s="97">
        <v>6232</v>
      </c>
      <c r="B209" s="97" t="s">
        <v>659</v>
      </c>
      <c r="C209" s="97" t="s">
        <v>670</v>
      </c>
      <c r="D209" s="97" t="s">
        <v>655</v>
      </c>
      <c r="E209" s="97" t="s">
        <v>8</v>
      </c>
    </row>
    <row r="210" spans="1:5" x14ac:dyDescent="0.35">
      <c r="A210" s="97">
        <v>6233</v>
      </c>
      <c r="B210" s="97" t="s">
        <v>660</v>
      </c>
      <c r="C210" s="97" t="s">
        <v>671</v>
      </c>
      <c r="D210" s="97" t="s">
        <v>7</v>
      </c>
      <c r="E210" s="97" t="s">
        <v>8</v>
      </c>
    </row>
    <row r="211" spans="1:5" x14ac:dyDescent="0.35">
      <c r="A211" s="97">
        <v>6234</v>
      </c>
      <c r="B211" s="97" t="s">
        <v>661</v>
      </c>
      <c r="C211" s="97" t="s">
        <v>301</v>
      </c>
      <c r="D211" s="97" t="s">
        <v>657</v>
      </c>
      <c r="E211" s="97" t="s">
        <v>8</v>
      </c>
    </row>
    <row r="212" spans="1:5" x14ac:dyDescent="0.35">
      <c r="A212" s="97">
        <v>6235</v>
      </c>
      <c r="B212" s="97" t="s">
        <v>662</v>
      </c>
      <c r="C212" s="97" t="s">
        <v>672</v>
      </c>
      <c r="D212" s="97" t="s">
        <v>44</v>
      </c>
      <c r="E212" s="97" t="s">
        <v>8</v>
      </c>
    </row>
    <row r="213" spans="1:5" x14ac:dyDescent="0.35">
      <c r="A213" s="97">
        <v>6236</v>
      </c>
      <c r="B213" s="97" t="s">
        <v>663</v>
      </c>
      <c r="C213" s="97" t="s">
        <v>673</v>
      </c>
      <c r="D213" s="97" t="s">
        <v>654</v>
      </c>
      <c r="E213" s="97" t="s">
        <v>8</v>
      </c>
    </row>
    <row r="214" spans="1:5" x14ac:dyDescent="0.35">
      <c r="A214" s="97">
        <v>6237</v>
      </c>
      <c r="B214" s="97" t="s">
        <v>664</v>
      </c>
      <c r="C214" s="97" t="s">
        <v>674</v>
      </c>
      <c r="D214" s="97">
        <v>0</v>
      </c>
      <c r="E214" s="97" t="s">
        <v>8</v>
      </c>
    </row>
    <row r="215" spans="1:5" x14ac:dyDescent="0.35">
      <c r="A215" s="97">
        <v>6238</v>
      </c>
      <c r="B215" s="97" t="s">
        <v>665</v>
      </c>
      <c r="C215" s="97" t="s">
        <v>41</v>
      </c>
      <c r="D215" s="97">
        <v>0</v>
      </c>
      <c r="E215" s="97" t="s">
        <v>82</v>
      </c>
    </row>
    <row r="216" spans="1:5" x14ac:dyDescent="0.35">
      <c r="A216" s="97">
        <v>6239</v>
      </c>
      <c r="B216" s="97" t="s">
        <v>666</v>
      </c>
      <c r="C216" s="97" t="s">
        <v>675</v>
      </c>
      <c r="D216" s="97">
        <v>0</v>
      </c>
      <c r="E216" s="97" t="s">
        <v>8</v>
      </c>
    </row>
    <row r="217" spans="1:5" x14ac:dyDescent="0.35">
      <c r="A217" s="97">
        <v>6240</v>
      </c>
      <c r="B217" s="97" t="s">
        <v>667</v>
      </c>
      <c r="C217" s="97" t="s">
        <v>676</v>
      </c>
      <c r="D217" s="97">
        <v>0</v>
      </c>
      <c r="E217" s="97" t="s">
        <v>82</v>
      </c>
    </row>
    <row r="218" spans="1:5" x14ac:dyDescent="0.35">
      <c r="A218" s="97">
        <v>6241</v>
      </c>
      <c r="B218" s="97" t="s">
        <v>53</v>
      </c>
      <c r="C218" s="97" t="s">
        <v>53</v>
      </c>
      <c r="D218" s="97" t="s">
        <v>53</v>
      </c>
      <c r="E218" s="97"/>
    </row>
    <row r="219" spans="1:5" x14ac:dyDescent="0.35">
      <c r="A219" s="97">
        <v>6242</v>
      </c>
      <c r="B219" s="97" t="s">
        <v>53</v>
      </c>
      <c r="C219" s="97" t="s">
        <v>53</v>
      </c>
      <c r="D219" s="97" t="s">
        <v>53</v>
      </c>
      <c r="E219" s="97"/>
    </row>
    <row r="220" spans="1:5" x14ac:dyDescent="0.35">
      <c r="A220" s="97">
        <v>6243</v>
      </c>
      <c r="B220" s="97" t="s">
        <v>53</v>
      </c>
      <c r="C220" s="97" t="s">
        <v>53</v>
      </c>
      <c r="D220" s="97" t="s">
        <v>53</v>
      </c>
      <c r="E220" s="97"/>
    </row>
    <row r="221" spans="1:5" x14ac:dyDescent="0.35">
      <c r="A221" s="97">
        <v>6244</v>
      </c>
      <c r="B221" s="97" t="s">
        <v>53</v>
      </c>
      <c r="C221" s="97" t="s">
        <v>53</v>
      </c>
      <c r="D221" s="97" t="s">
        <v>53</v>
      </c>
      <c r="E221" s="97"/>
    </row>
    <row r="222" spans="1:5" x14ac:dyDescent="0.35">
      <c r="A222" s="97">
        <v>6245</v>
      </c>
      <c r="B222" s="97" t="s">
        <v>53</v>
      </c>
      <c r="C222" s="97" t="s">
        <v>53</v>
      </c>
      <c r="D222" s="97" t="s">
        <v>53</v>
      </c>
      <c r="E222" s="97"/>
    </row>
    <row r="223" spans="1:5" x14ac:dyDescent="0.35">
      <c r="A223" s="97">
        <v>6246</v>
      </c>
      <c r="B223" s="97" t="s">
        <v>53</v>
      </c>
      <c r="C223" s="97" t="s">
        <v>53</v>
      </c>
      <c r="D223" s="97" t="s">
        <v>53</v>
      </c>
      <c r="E223" s="97"/>
    </row>
    <row r="224" spans="1:5" x14ac:dyDescent="0.35">
      <c r="A224" s="97">
        <v>6247</v>
      </c>
      <c r="B224" s="97" t="s">
        <v>53</v>
      </c>
      <c r="C224" s="97" t="s">
        <v>53</v>
      </c>
      <c r="D224" s="97" t="s">
        <v>53</v>
      </c>
      <c r="E224" s="97"/>
    </row>
    <row r="225" spans="1:5" x14ac:dyDescent="0.35">
      <c r="A225" s="97">
        <v>6248</v>
      </c>
      <c r="B225" s="97" t="s">
        <v>53</v>
      </c>
      <c r="C225" s="97" t="s">
        <v>53</v>
      </c>
      <c r="D225" s="97" t="s">
        <v>53</v>
      </c>
      <c r="E225" s="97"/>
    </row>
    <row r="226" spans="1:5" x14ac:dyDescent="0.35">
      <c r="A226" s="97">
        <v>6249</v>
      </c>
      <c r="B226" s="97" t="s">
        <v>53</v>
      </c>
      <c r="C226" s="97" t="s">
        <v>53</v>
      </c>
      <c r="D226" s="97" t="s">
        <v>53</v>
      </c>
      <c r="E226" s="97"/>
    </row>
    <row r="227" spans="1:5" x14ac:dyDescent="0.35">
      <c r="A227" s="97">
        <v>6250</v>
      </c>
      <c r="B227" s="97" t="s">
        <v>53</v>
      </c>
      <c r="C227" s="97" t="s">
        <v>53</v>
      </c>
      <c r="D227" s="97" t="s">
        <v>53</v>
      </c>
      <c r="E227" s="97"/>
    </row>
    <row r="228" spans="1:5" x14ac:dyDescent="0.35">
      <c r="A228" s="97">
        <v>6251</v>
      </c>
      <c r="B228" s="97" t="s">
        <v>53</v>
      </c>
      <c r="C228" s="97" t="s">
        <v>53</v>
      </c>
      <c r="D228" s="97" t="s">
        <v>53</v>
      </c>
      <c r="E228" s="97"/>
    </row>
    <row r="229" spans="1:5" x14ac:dyDescent="0.35">
      <c r="A229" s="97">
        <v>6252</v>
      </c>
      <c r="B229" s="97" t="s">
        <v>53</v>
      </c>
      <c r="C229" s="97" t="s">
        <v>53</v>
      </c>
      <c r="D229" s="97" t="s">
        <v>53</v>
      </c>
      <c r="E229" s="97"/>
    </row>
    <row r="230" spans="1:5" x14ac:dyDescent="0.35">
      <c r="A230" s="97">
        <v>6253</v>
      </c>
      <c r="B230" s="97" t="s">
        <v>53</v>
      </c>
      <c r="C230" s="97" t="s">
        <v>53</v>
      </c>
      <c r="D230" s="97" t="s">
        <v>53</v>
      </c>
      <c r="E230" s="97"/>
    </row>
    <row r="231" spans="1:5" x14ac:dyDescent="0.35">
      <c r="A231" s="97">
        <v>6254</v>
      </c>
      <c r="B231" s="97" t="s">
        <v>53</v>
      </c>
      <c r="C231" s="97" t="s">
        <v>53</v>
      </c>
      <c r="D231" s="97" t="s">
        <v>53</v>
      </c>
      <c r="E231" s="97"/>
    </row>
    <row r="232" spans="1:5" x14ac:dyDescent="0.35">
      <c r="A232" s="97">
        <v>6255</v>
      </c>
      <c r="B232" s="97" t="s">
        <v>53</v>
      </c>
      <c r="C232" s="97" t="s">
        <v>53</v>
      </c>
      <c r="D232" s="97" t="s">
        <v>53</v>
      </c>
      <c r="E232" s="97"/>
    </row>
    <row r="233" spans="1:5" x14ac:dyDescent="0.35">
      <c r="A233" s="97">
        <v>6256</v>
      </c>
      <c r="B233" s="97" t="s">
        <v>53</v>
      </c>
      <c r="C233" s="97" t="s">
        <v>53</v>
      </c>
      <c r="D233" s="97" t="s">
        <v>53</v>
      </c>
      <c r="E233" s="97"/>
    </row>
    <row r="234" spans="1:5" x14ac:dyDescent="0.35">
      <c r="A234" s="97">
        <v>6257</v>
      </c>
      <c r="B234" s="97" t="s">
        <v>53</v>
      </c>
      <c r="C234" s="97" t="s">
        <v>53</v>
      </c>
      <c r="D234" s="97" t="s">
        <v>53</v>
      </c>
      <c r="E234" s="97"/>
    </row>
    <row r="235" spans="1:5" x14ac:dyDescent="0.35">
      <c r="A235" s="97">
        <v>6258</v>
      </c>
      <c r="B235" s="97" t="s">
        <v>53</v>
      </c>
      <c r="C235" s="97" t="s">
        <v>53</v>
      </c>
      <c r="D235" s="97" t="s">
        <v>53</v>
      </c>
      <c r="E235" s="97"/>
    </row>
    <row r="236" spans="1:5" x14ac:dyDescent="0.35">
      <c r="A236" s="97">
        <v>6259</v>
      </c>
      <c r="B236" s="97" t="s">
        <v>53</v>
      </c>
      <c r="C236" s="97" t="s">
        <v>53</v>
      </c>
      <c r="D236" s="97" t="s">
        <v>53</v>
      </c>
      <c r="E236" s="97"/>
    </row>
    <row r="237" spans="1:5" x14ac:dyDescent="0.35">
      <c r="A237" s="97">
        <v>6260</v>
      </c>
      <c r="B237" s="97" t="s">
        <v>53</v>
      </c>
      <c r="C237" s="97" t="s">
        <v>53</v>
      </c>
      <c r="D237" s="97" t="s">
        <v>53</v>
      </c>
      <c r="E237" s="97"/>
    </row>
    <row r="238" spans="1:5" x14ac:dyDescent="0.35">
      <c r="A238" s="97">
        <v>6261</v>
      </c>
      <c r="B238" s="97" t="s">
        <v>53</v>
      </c>
      <c r="C238" s="97" t="s">
        <v>53</v>
      </c>
      <c r="D238" s="97" t="s">
        <v>53</v>
      </c>
      <c r="E238" s="97"/>
    </row>
    <row r="239" spans="1:5" x14ac:dyDescent="0.35">
      <c r="A239" s="97">
        <v>6262</v>
      </c>
      <c r="B239" s="97" t="s">
        <v>53</v>
      </c>
      <c r="C239" s="97" t="s">
        <v>53</v>
      </c>
      <c r="D239" s="97" t="s">
        <v>53</v>
      </c>
      <c r="E239" s="97"/>
    </row>
    <row r="240" spans="1:5" x14ac:dyDescent="0.35">
      <c r="A240" s="97">
        <v>6263</v>
      </c>
      <c r="B240" s="97" t="s">
        <v>53</v>
      </c>
      <c r="C240" s="97" t="s">
        <v>53</v>
      </c>
      <c r="D240" s="97" t="s">
        <v>53</v>
      </c>
      <c r="E240" s="97"/>
    </row>
    <row r="241" spans="1:5" x14ac:dyDescent="0.35">
      <c r="A241" s="97">
        <v>6264</v>
      </c>
      <c r="B241" s="97" t="s">
        <v>53</v>
      </c>
      <c r="C241" s="97" t="s">
        <v>53</v>
      </c>
      <c r="D241" s="97" t="s">
        <v>53</v>
      </c>
      <c r="E241" s="97"/>
    </row>
    <row r="242" spans="1:5" x14ac:dyDescent="0.35">
      <c r="A242" s="97">
        <v>6265</v>
      </c>
      <c r="B242" s="97" t="s">
        <v>53</v>
      </c>
      <c r="C242" s="97" t="s">
        <v>53</v>
      </c>
      <c r="D242" s="97" t="s">
        <v>53</v>
      </c>
      <c r="E242" s="97"/>
    </row>
    <row r="243" spans="1:5" x14ac:dyDescent="0.35">
      <c r="A243" s="97">
        <v>6266</v>
      </c>
      <c r="B243" s="97" t="s">
        <v>53</v>
      </c>
      <c r="C243" s="97" t="s">
        <v>53</v>
      </c>
      <c r="D243" s="97" t="s">
        <v>53</v>
      </c>
      <c r="E243" s="97"/>
    </row>
    <row r="244" spans="1:5" x14ac:dyDescent="0.35">
      <c r="A244" s="97">
        <v>6267</v>
      </c>
      <c r="B244" s="97" t="s">
        <v>53</v>
      </c>
      <c r="C244" s="97" t="s">
        <v>53</v>
      </c>
      <c r="D244" s="97" t="s">
        <v>53</v>
      </c>
      <c r="E244" s="97"/>
    </row>
    <row r="245" spans="1:5" x14ac:dyDescent="0.35">
      <c r="A245" s="97">
        <v>6268</v>
      </c>
      <c r="B245" s="97" t="s">
        <v>53</v>
      </c>
      <c r="C245" s="97" t="s">
        <v>53</v>
      </c>
      <c r="D245" s="97" t="s">
        <v>53</v>
      </c>
      <c r="E245" s="97"/>
    </row>
    <row r="246" spans="1:5" x14ac:dyDescent="0.35">
      <c r="A246" s="97">
        <v>6269</v>
      </c>
      <c r="B246" s="97" t="s">
        <v>53</v>
      </c>
      <c r="C246" s="97" t="s">
        <v>53</v>
      </c>
      <c r="D246" s="97" t="s">
        <v>53</v>
      </c>
      <c r="E246" s="97"/>
    </row>
    <row r="247" spans="1:5" x14ac:dyDescent="0.35">
      <c r="A247" s="97">
        <v>6270</v>
      </c>
      <c r="B247" s="97" t="s">
        <v>53</v>
      </c>
      <c r="C247" s="97" t="s">
        <v>53</v>
      </c>
      <c r="D247" s="97" t="s">
        <v>53</v>
      </c>
      <c r="E247" s="97"/>
    </row>
    <row r="248" spans="1:5" x14ac:dyDescent="0.35">
      <c r="A248" s="97">
        <v>6271</v>
      </c>
      <c r="B248" s="97" t="s">
        <v>53</v>
      </c>
      <c r="C248" s="97" t="s">
        <v>53</v>
      </c>
      <c r="D248" s="97" t="s">
        <v>53</v>
      </c>
      <c r="E248" s="97"/>
    </row>
    <row r="249" spans="1:5" x14ac:dyDescent="0.35">
      <c r="A249" s="97">
        <v>6272</v>
      </c>
      <c r="B249" s="97" t="s">
        <v>53</v>
      </c>
      <c r="C249" s="97" t="s">
        <v>53</v>
      </c>
      <c r="D249" s="97" t="s">
        <v>53</v>
      </c>
      <c r="E249" s="97"/>
    </row>
    <row r="250" spans="1:5" x14ac:dyDescent="0.35">
      <c r="A250" s="97">
        <v>6273</v>
      </c>
      <c r="B250" s="97" t="s">
        <v>53</v>
      </c>
      <c r="C250" s="97" t="s">
        <v>53</v>
      </c>
      <c r="D250" s="97" t="s">
        <v>53</v>
      </c>
      <c r="E250" s="97"/>
    </row>
    <row r="251" spans="1:5" x14ac:dyDescent="0.35">
      <c r="A251" s="97">
        <v>6274</v>
      </c>
      <c r="B251" s="97" t="s">
        <v>53</v>
      </c>
      <c r="C251" s="97" t="s">
        <v>53</v>
      </c>
      <c r="D251" s="97" t="s">
        <v>53</v>
      </c>
      <c r="E251" s="97"/>
    </row>
    <row r="252" spans="1:5" x14ac:dyDescent="0.35">
      <c r="A252" s="97">
        <v>6275</v>
      </c>
      <c r="B252" s="97" t="s">
        <v>53</v>
      </c>
      <c r="C252" s="97" t="s">
        <v>53</v>
      </c>
      <c r="D252" s="97" t="s">
        <v>53</v>
      </c>
      <c r="E252" s="97"/>
    </row>
    <row r="253" spans="1:5" x14ac:dyDescent="0.35">
      <c r="A253" s="97">
        <v>6276</v>
      </c>
      <c r="B253" s="97" t="s">
        <v>53</v>
      </c>
      <c r="C253" s="97" t="s">
        <v>53</v>
      </c>
      <c r="D253" s="97" t="s">
        <v>53</v>
      </c>
      <c r="E253" s="97"/>
    </row>
    <row r="254" spans="1:5" x14ac:dyDescent="0.35">
      <c r="A254" s="97">
        <v>6277</v>
      </c>
      <c r="B254" s="97" t="s">
        <v>53</v>
      </c>
      <c r="C254" s="97" t="s">
        <v>53</v>
      </c>
      <c r="D254" s="97" t="s">
        <v>53</v>
      </c>
      <c r="E254" s="97"/>
    </row>
    <row r="255" spans="1:5" x14ac:dyDescent="0.35">
      <c r="A255" s="97">
        <v>6278</v>
      </c>
      <c r="B255" s="97" t="s">
        <v>53</v>
      </c>
      <c r="C255" s="97" t="s">
        <v>53</v>
      </c>
      <c r="D255" s="97" t="s">
        <v>53</v>
      </c>
      <c r="E255" s="97"/>
    </row>
    <row r="256" spans="1:5" x14ac:dyDescent="0.35">
      <c r="A256" s="97">
        <v>6279</v>
      </c>
      <c r="B256" s="97" t="s">
        <v>53</v>
      </c>
      <c r="C256" s="97" t="s">
        <v>53</v>
      </c>
      <c r="D256" s="97" t="s">
        <v>53</v>
      </c>
      <c r="E256" s="97"/>
    </row>
    <row r="257" spans="1:5" x14ac:dyDescent="0.35">
      <c r="A257" s="97">
        <v>6280</v>
      </c>
      <c r="B257" s="97" t="s">
        <v>53</v>
      </c>
      <c r="C257" s="97" t="s">
        <v>53</v>
      </c>
      <c r="D257" s="97" t="s">
        <v>53</v>
      </c>
      <c r="E257" s="97"/>
    </row>
    <row r="258" spans="1:5" x14ac:dyDescent="0.35">
      <c r="A258" s="97">
        <v>6281</v>
      </c>
      <c r="B258" s="97" t="s">
        <v>53</v>
      </c>
      <c r="C258" s="97" t="s">
        <v>53</v>
      </c>
      <c r="D258" s="97" t="s">
        <v>53</v>
      </c>
      <c r="E258" s="97"/>
    </row>
    <row r="259" spans="1:5" x14ac:dyDescent="0.35">
      <c r="A259" s="97">
        <v>6282</v>
      </c>
      <c r="B259" s="97" t="s">
        <v>53</v>
      </c>
      <c r="C259" s="97" t="s">
        <v>53</v>
      </c>
      <c r="D259" s="97" t="s">
        <v>53</v>
      </c>
      <c r="E259" s="97"/>
    </row>
    <row r="260" spans="1:5" x14ac:dyDescent="0.35">
      <c r="A260" s="97">
        <v>6283</v>
      </c>
      <c r="B260" s="97" t="s">
        <v>53</v>
      </c>
      <c r="C260" s="97" t="s">
        <v>53</v>
      </c>
      <c r="D260" s="97" t="s">
        <v>53</v>
      </c>
      <c r="E260" s="97"/>
    </row>
    <row r="261" spans="1:5" x14ac:dyDescent="0.35">
      <c r="A261" s="97">
        <v>6284</v>
      </c>
      <c r="B261" s="97" t="s">
        <v>53</v>
      </c>
      <c r="C261" s="97" t="s">
        <v>53</v>
      </c>
      <c r="D261" s="97" t="s">
        <v>53</v>
      </c>
      <c r="E261" s="97"/>
    </row>
    <row r="262" spans="1:5" x14ac:dyDescent="0.35">
      <c r="A262" s="97">
        <v>6285</v>
      </c>
      <c r="B262" s="97" t="s">
        <v>53</v>
      </c>
      <c r="C262" s="97" t="s">
        <v>53</v>
      </c>
      <c r="D262" s="97" t="s">
        <v>53</v>
      </c>
      <c r="E262" s="97"/>
    </row>
    <row r="263" spans="1:5" x14ac:dyDescent="0.35">
      <c r="A263" s="97">
        <v>6286</v>
      </c>
      <c r="B263" s="97" t="s">
        <v>53</v>
      </c>
      <c r="C263" s="97" t="s">
        <v>53</v>
      </c>
      <c r="D263" s="97" t="s">
        <v>53</v>
      </c>
      <c r="E263" s="97"/>
    </row>
    <row r="264" spans="1:5" x14ac:dyDescent="0.35">
      <c r="A264" s="97">
        <v>6287</v>
      </c>
      <c r="B264" s="97" t="s">
        <v>53</v>
      </c>
      <c r="C264" s="97" t="s">
        <v>53</v>
      </c>
      <c r="D264" s="97" t="s">
        <v>53</v>
      </c>
      <c r="E264" s="97"/>
    </row>
    <row r="265" spans="1:5" x14ac:dyDescent="0.35">
      <c r="A265" s="97">
        <v>6288</v>
      </c>
      <c r="B265" s="97" t="s">
        <v>53</v>
      </c>
      <c r="C265" s="97" t="s">
        <v>53</v>
      </c>
      <c r="D265" s="97" t="s">
        <v>53</v>
      </c>
      <c r="E265" s="97"/>
    </row>
    <row r="266" spans="1:5" x14ac:dyDescent="0.35">
      <c r="A266" s="97">
        <v>6289</v>
      </c>
      <c r="B266" s="97" t="s">
        <v>53</v>
      </c>
      <c r="C266" s="97" t="s">
        <v>53</v>
      </c>
      <c r="D266" s="97" t="s">
        <v>53</v>
      </c>
      <c r="E266" s="97"/>
    </row>
    <row r="267" spans="1:5" x14ac:dyDescent="0.35">
      <c r="A267" s="97">
        <v>6290</v>
      </c>
      <c r="B267" s="97" t="s">
        <v>53</v>
      </c>
      <c r="C267" s="97" t="s">
        <v>53</v>
      </c>
      <c r="D267" s="97" t="s">
        <v>53</v>
      </c>
      <c r="E267" s="97"/>
    </row>
    <row r="268" spans="1:5" x14ac:dyDescent="0.35">
      <c r="A268" s="97">
        <v>6291</v>
      </c>
      <c r="B268" s="97" t="s">
        <v>53</v>
      </c>
      <c r="C268" s="97" t="s">
        <v>53</v>
      </c>
      <c r="D268" s="97" t="s">
        <v>53</v>
      </c>
      <c r="E268" s="97"/>
    </row>
    <row r="269" spans="1:5" x14ac:dyDescent="0.35">
      <c r="A269" s="97">
        <v>6292</v>
      </c>
      <c r="B269" s="97" t="s">
        <v>53</v>
      </c>
      <c r="C269" s="97" t="s">
        <v>53</v>
      </c>
      <c r="D269" s="97" t="s">
        <v>53</v>
      </c>
      <c r="E269" s="97"/>
    </row>
    <row r="270" spans="1:5" x14ac:dyDescent="0.35">
      <c r="A270" s="97">
        <v>6293</v>
      </c>
      <c r="B270" s="97" t="s">
        <v>53</v>
      </c>
      <c r="C270" s="97" t="s">
        <v>53</v>
      </c>
      <c r="D270" s="97" t="s">
        <v>53</v>
      </c>
      <c r="E270" s="97"/>
    </row>
    <row r="271" spans="1:5" x14ac:dyDescent="0.35">
      <c r="A271" s="97">
        <v>6294</v>
      </c>
      <c r="B271" s="97" t="s">
        <v>53</v>
      </c>
      <c r="C271" s="97" t="s">
        <v>53</v>
      </c>
      <c r="D271" s="97" t="s">
        <v>53</v>
      </c>
      <c r="E271" s="97"/>
    </row>
    <row r="272" spans="1:5" x14ac:dyDescent="0.35">
      <c r="A272" s="97">
        <v>6295</v>
      </c>
      <c r="B272" s="97" t="s">
        <v>53</v>
      </c>
      <c r="C272" s="97" t="s">
        <v>53</v>
      </c>
      <c r="D272" s="97" t="s">
        <v>53</v>
      </c>
      <c r="E272" s="97"/>
    </row>
    <row r="273" spans="1:5" x14ac:dyDescent="0.35">
      <c r="A273" s="97">
        <v>6296</v>
      </c>
      <c r="B273" s="97" t="s">
        <v>53</v>
      </c>
      <c r="C273" s="97" t="s">
        <v>53</v>
      </c>
      <c r="D273" s="97" t="s">
        <v>53</v>
      </c>
      <c r="E273" s="97"/>
    </row>
    <row r="274" spans="1:5" x14ac:dyDescent="0.35">
      <c r="A274" s="97">
        <v>6297</v>
      </c>
      <c r="B274" s="97" t="s">
        <v>53</v>
      </c>
      <c r="C274" s="97" t="s">
        <v>53</v>
      </c>
      <c r="D274" s="97" t="s">
        <v>53</v>
      </c>
      <c r="E274" s="97"/>
    </row>
    <row r="275" spans="1:5" x14ac:dyDescent="0.35">
      <c r="A275" s="97">
        <v>6298</v>
      </c>
      <c r="B275" s="97" t="s">
        <v>53</v>
      </c>
      <c r="C275" s="97" t="s">
        <v>53</v>
      </c>
      <c r="D275" s="97" t="s">
        <v>53</v>
      </c>
      <c r="E275" s="97"/>
    </row>
    <row r="276" spans="1:5" x14ac:dyDescent="0.35">
      <c r="A276" s="97">
        <v>6299</v>
      </c>
      <c r="B276" s="97" t="s">
        <v>53</v>
      </c>
      <c r="C276" s="97" t="s">
        <v>53</v>
      </c>
      <c r="D276" s="97" t="s">
        <v>53</v>
      </c>
      <c r="E276" s="97"/>
    </row>
    <row r="277" spans="1:5" x14ac:dyDescent="0.35">
      <c r="A277" s="97">
        <v>6300</v>
      </c>
      <c r="B277" s="97" t="s">
        <v>53</v>
      </c>
      <c r="C277" s="97" t="s">
        <v>53</v>
      </c>
      <c r="D277" s="97" t="s">
        <v>53</v>
      </c>
      <c r="E277" s="97"/>
    </row>
    <row r="278" spans="1:5" x14ac:dyDescent="0.35">
      <c r="A278" s="97">
        <v>6301</v>
      </c>
      <c r="B278" s="97" t="s">
        <v>53</v>
      </c>
      <c r="C278" s="97" t="s">
        <v>53</v>
      </c>
      <c r="D278" s="97" t="s">
        <v>53</v>
      </c>
      <c r="E278" s="97"/>
    </row>
    <row r="279" spans="1:5" x14ac:dyDescent="0.35">
      <c r="A279" s="97">
        <v>6302</v>
      </c>
      <c r="B279" s="97" t="s">
        <v>53</v>
      </c>
      <c r="C279" s="97" t="s">
        <v>53</v>
      </c>
      <c r="D279" s="97" t="s">
        <v>53</v>
      </c>
      <c r="E279" s="97"/>
    </row>
    <row r="280" spans="1:5" x14ac:dyDescent="0.35">
      <c r="A280" s="97">
        <v>6303</v>
      </c>
      <c r="B280" s="97" t="s">
        <v>53</v>
      </c>
      <c r="C280" s="97" t="s">
        <v>53</v>
      </c>
      <c r="D280" s="97" t="s">
        <v>53</v>
      </c>
      <c r="E280" s="97"/>
    </row>
    <row r="281" spans="1:5" x14ac:dyDescent="0.35">
      <c r="A281" s="97">
        <v>6304</v>
      </c>
      <c r="B281" s="97" t="s">
        <v>53</v>
      </c>
      <c r="C281" s="97" t="s">
        <v>53</v>
      </c>
      <c r="D281" s="97" t="s">
        <v>53</v>
      </c>
      <c r="E281" s="97"/>
    </row>
    <row r="282" spans="1:5" x14ac:dyDescent="0.35">
      <c r="A282" s="97">
        <v>6305</v>
      </c>
      <c r="B282" s="97" t="s">
        <v>53</v>
      </c>
      <c r="C282" s="97" t="s">
        <v>53</v>
      </c>
      <c r="D282" s="97" t="s">
        <v>53</v>
      </c>
      <c r="E282" s="97"/>
    </row>
    <row r="283" spans="1:5" x14ac:dyDescent="0.35">
      <c r="A283" s="97">
        <v>6306</v>
      </c>
      <c r="B283" s="97" t="s">
        <v>53</v>
      </c>
      <c r="C283" s="97" t="s">
        <v>53</v>
      </c>
      <c r="D283" s="97" t="s">
        <v>53</v>
      </c>
      <c r="E283" s="97"/>
    </row>
    <row r="284" spans="1:5" x14ac:dyDescent="0.35">
      <c r="A284" s="97">
        <v>6307</v>
      </c>
      <c r="B284" s="97" t="s">
        <v>53</v>
      </c>
      <c r="C284" s="97" t="s">
        <v>53</v>
      </c>
      <c r="D284" s="97" t="s">
        <v>53</v>
      </c>
      <c r="E284" s="97"/>
    </row>
    <row r="285" spans="1:5" x14ac:dyDescent="0.35">
      <c r="A285" s="97">
        <v>6308</v>
      </c>
      <c r="B285" s="97" t="s">
        <v>53</v>
      </c>
      <c r="C285" s="97" t="s">
        <v>53</v>
      </c>
      <c r="D285" s="97" t="s">
        <v>53</v>
      </c>
      <c r="E285" s="97"/>
    </row>
    <row r="286" spans="1:5" x14ac:dyDescent="0.35">
      <c r="A286" s="97">
        <v>6309</v>
      </c>
      <c r="B286" s="97" t="s">
        <v>53</v>
      </c>
      <c r="C286" s="97" t="s">
        <v>53</v>
      </c>
      <c r="D286" s="97" t="s">
        <v>53</v>
      </c>
      <c r="E286" s="97"/>
    </row>
    <row r="287" spans="1:5" x14ac:dyDescent="0.35">
      <c r="A287" s="97">
        <v>6310</v>
      </c>
      <c r="B287" s="97" t="s">
        <v>53</v>
      </c>
      <c r="C287" s="97" t="s">
        <v>53</v>
      </c>
      <c r="D287" s="97" t="s">
        <v>53</v>
      </c>
      <c r="E287" s="97"/>
    </row>
    <row r="288" spans="1:5" x14ac:dyDescent="0.35">
      <c r="A288" s="97">
        <v>6311</v>
      </c>
      <c r="B288" s="97" t="s">
        <v>53</v>
      </c>
      <c r="C288" s="97" t="s">
        <v>53</v>
      </c>
      <c r="D288" s="97" t="s">
        <v>53</v>
      </c>
      <c r="E288" s="97"/>
    </row>
    <row r="289" spans="1:5" x14ac:dyDescent="0.35">
      <c r="A289" s="97">
        <v>6312</v>
      </c>
      <c r="B289" s="97" t="s">
        <v>53</v>
      </c>
      <c r="C289" s="97" t="s">
        <v>53</v>
      </c>
      <c r="D289" s="97" t="s">
        <v>53</v>
      </c>
      <c r="E289" s="97"/>
    </row>
    <row r="290" spans="1:5" x14ac:dyDescent="0.35">
      <c r="A290" s="97">
        <v>6313</v>
      </c>
      <c r="B290" s="97" t="s">
        <v>53</v>
      </c>
      <c r="C290" s="97" t="s">
        <v>53</v>
      </c>
      <c r="D290" s="97" t="s">
        <v>53</v>
      </c>
      <c r="E290" s="97"/>
    </row>
    <row r="291" spans="1:5" x14ac:dyDescent="0.35">
      <c r="A291" s="97">
        <v>6314</v>
      </c>
      <c r="B291" s="97" t="s">
        <v>53</v>
      </c>
      <c r="C291" s="97" t="s">
        <v>53</v>
      </c>
      <c r="D291" s="97" t="s">
        <v>53</v>
      </c>
      <c r="E291" s="97"/>
    </row>
    <row r="292" spans="1:5" x14ac:dyDescent="0.35">
      <c r="A292" s="97">
        <v>6315</v>
      </c>
      <c r="B292" s="97" t="s">
        <v>53</v>
      </c>
      <c r="C292" s="97" t="s">
        <v>53</v>
      </c>
      <c r="D292" s="97" t="s">
        <v>53</v>
      </c>
      <c r="E292" s="97"/>
    </row>
    <row r="293" spans="1:5" x14ac:dyDescent="0.35">
      <c r="A293" s="97">
        <v>6316</v>
      </c>
      <c r="B293" s="97" t="s">
        <v>53</v>
      </c>
      <c r="C293" s="97" t="s">
        <v>53</v>
      </c>
      <c r="D293" s="97" t="s">
        <v>53</v>
      </c>
      <c r="E293" s="97"/>
    </row>
    <row r="294" spans="1:5" x14ac:dyDescent="0.35">
      <c r="A294" s="97">
        <v>6317</v>
      </c>
      <c r="B294" s="97" t="s">
        <v>53</v>
      </c>
      <c r="C294" s="97" t="s">
        <v>53</v>
      </c>
      <c r="D294" s="97" t="s">
        <v>53</v>
      </c>
      <c r="E294" s="97"/>
    </row>
    <row r="295" spans="1:5" x14ac:dyDescent="0.35">
      <c r="A295" s="97">
        <v>6318</v>
      </c>
      <c r="B295" s="97" t="s">
        <v>53</v>
      </c>
      <c r="C295" s="97" t="s">
        <v>53</v>
      </c>
      <c r="D295" s="97" t="s">
        <v>53</v>
      </c>
      <c r="E295" s="97"/>
    </row>
    <row r="296" spans="1:5" x14ac:dyDescent="0.35">
      <c r="A296" s="97">
        <v>6319</v>
      </c>
      <c r="B296" s="97" t="s">
        <v>53</v>
      </c>
      <c r="C296" s="97" t="s">
        <v>53</v>
      </c>
      <c r="D296" s="97" t="s">
        <v>53</v>
      </c>
      <c r="E296" s="97"/>
    </row>
    <row r="297" spans="1:5" x14ac:dyDescent="0.35">
      <c r="A297" s="97">
        <v>6320</v>
      </c>
      <c r="B297" s="97" t="s">
        <v>53</v>
      </c>
      <c r="C297" s="97" t="s">
        <v>53</v>
      </c>
      <c r="D297" s="97" t="s">
        <v>53</v>
      </c>
      <c r="E297" s="97"/>
    </row>
    <row r="298" spans="1:5" x14ac:dyDescent="0.35">
      <c r="A298" s="97">
        <v>6321</v>
      </c>
      <c r="B298" s="97" t="s">
        <v>53</v>
      </c>
      <c r="C298" s="97" t="s">
        <v>53</v>
      </c>
      <c r="D298" s="97" t="s">
        <v>53</v>
      </c>
      <c r="E298" s="97"/>
    </row>
    <row r="299" spans="1:5" x14ac:dyDescent="0.35">
      <c r="A299" s="97">
        <v>6322</v>
      </c>
      <c r="B299" s="97" t="s">
        <v>53</v>
      </c>
      <c r="C299" s="97" t="s">
        <v>53</v>
      </c>
      <c r="D299" s="97" t="s">
        <v>53</v>
      </c>
      <c r="E299" s="97"/>
    </row>
    <row r="300" spans="1:5" x14ac:dyDescent="0.35">
      <c r="A300" s="97">
        <v>6323</v>
      </c>
      <c r="B300" s="97" t="s">
        <v>53</v>
      </c>
      <c r="C300" s="97" t="s">
        <v>53</v>
      </c>
      <c r="D300" s="97" t="s">
        <v>53</v>
      </c>
      <c r="E300" s="97"/>
    </row>
    <row r="301" spans="1:5" x14ac:dyDescent="0.35">
      <c r="A301" s="97">
        <v>6324</v>
      </c>
      <c r="B301" s="97" t="s">
        <v>53</v>
      </c>
      <c r="C301" s="97" t="s">
        <v>53</v>
      </c>
      <c r="D301" s="97" t="s">
        <v>53</v>
      </c>
      <c r="E301" s="97"/>
    </row>
    <row r="302" spans="1:5" x14ac:dyDescent="0.35">
      <c r="A302" s="97">
        <v>6325</v>
      </c>
      <c r="B302" s="97" t="s">
        <v>53</v>
      </c>
      <c r="C302" s="97" t="s">
        <v>53</v>
      </c>
      <c r="D302" s="97" t="s">
        <v>53</v>
      </c>
      <c r="E302" s="97"/>
    </row>
    <row r="303" spans="1:5" x14ac:dyDescent="0.35">
      <c r="A303" s="97">
        <v>6326</v>
      </c>
      <c r="B303" s="97" t="s">
        <v>53</v>
      </c>
      <c r="C303" s="97" t="s">
        <v>53</v>
      </c>
      <c r="D303" s="97" t="s">
        <v>53</v>
      </c>
      <c r="E303" s="97"/>
    </row>
    <row r="304" spans="1:5" x14ac:dyDescent="0.35">
      <c r="A304" s="97">
        <v>6327</v>
      </c>
      <c r="B304" s="97" t="s">
        <v>53</v>
      </c>
      <c r="C304" s="97" t="s">
        <v>53</v>
      </c>
      <c r="D304" s="97" t="s">
        <v>53</v>
      </c>
      <c r="E304" s="97"/>
    </row>
    <row r="305" spans="1:5" x14ac:dyDescent="0.35">
      <c r="A305" s="97">
        <v>6328</v>
      </c>
      <c r="B305" s="97" t="s">
        <v>53</v>
      </c>
      <c r="C305" s="97" t="s">
        <v>53</v>
      </c>
      <c r="D305" s="97" t="s">
        <v>53</v>
      </c>
      <c r="E305" s="97"/>
    </row>
    <row r="306" spans="1:5" x14ac:dyDescent="0.35">
      <c r="A306" s="97">
        <v>6329</v>
      </c>
      <c r="B306" s="97" t="s">
        <v>53</v>
      </c>
      <c r="C306" s="97" t="s">
        <v>53</v>
      </c>
      <c r="D306" s="97" t="s">
        <v>53</v>
      </c>
      <c r="E306" s="97"/>
    </row>
    <row r="307" spans="1:5" x14ac:dyDescent="0.35">
      <c r="A307" s="97">
        <v>6330</v>
      </c>
      <c r="B307" s="97" t="s">
        <v>53</v>
      </c>
      <c r="C307" s="97" t="s">
        <v>53</v>
      </c>
      <c r="D307" s="97" t="s">
        <v>53</v>
      </c>
      <c r="E307" s="97"/>
    </row>
    <row r="308" spans="1:5" x14ac:dyDescent="0.35">
      <c r="A308" s="97">
        <v>6331</v>
      </c>
      <c r="B308" s="97" t="s">
        <v>53</v>
      </c>
      <c r="C308" s="97" t="s">
        <v>53</v>
      </c>
      <c r="D308" s="97" t="s">
        <v>53</v>
      </c>
      <c r="E308" s="97"/>
    </row>
    <row r="309" spans="1:5" x14ac:dyDescent="0.35">
      <c r="A309" s="97">
        <v>6332</v>
      </c>
      <c r="B309" s="97" t="s">
        <v>53</v>
      </c>
      <c r="C309" s="97" t="s">
        <v>53</v>
      </c>
      <c r="D309" s="97" t="s">
        <v>53</v>
      </c>
      <c r="E309" s="97"/>
    </row>
    <row r="310" spans="1:5" x14ac:dyDescent="0.35">
      <c r="A310" s="97">
        <v>6333</v>
      </c>
      <c r="B310" s="97" t="s">
        <v>53</v>
      </c>
      <c r="C310" s="97" t="s">
        <v>53</v>
      </c>
      <c r="D310" s="97" t="s">
        <v>53</v>
      </c>
      <c r="E310" s="97"/>
    </row>
    <row r="311" spans="1:5" x14ac:dyDescent="0.35">
      <c r="A311" s="97">
        <v>6334</v>
      </c>
      <c r="B311" s="97" t="s">
        <v>53</v>
      </c>
      <c r="C311" s="97" t="s">
        <v>53</v>
      </c>
      <c r="D311" s="97" t="s">
        <v>53</v>
      </c>
      <c r="E311" s="97"/>
    </row>
    <row r="312" spans="1:5" x14ac:dyDescent="0.35">
      <c r="A312" s="97">
        <v>6335</v>
      </c>
      <c r="B312" s="97" t="s">
        <v>53</v>
      </c>
      <c r="C312" s="97" t="s">
        <v>53</v>
      </c>
      <c r="D312" s="97" t="s">
        <v>53</v>
      </c>
      <c r="E312" s="97"/>
    </row>
    <row r="313" spans="1:5" x14ac:dyDescent="0.35">
      <c r="A313" s="97">
        <v>6336</v>
      </c>
      <c r="B313" s="97" t="s">
        <v>53</v>
      </c>
      <c r="C313" s="97" t="s">
        <v>53</v>
      </c>
      <c r="D313" s="97" t="s">
        <v>53</v>
      </c>
      <c r="E313" s="97"/>
    </row>
    <row r="314" spans="1:5" x14ac:dyDescent="0.35">
      <c r="A314" s="97">
        <v>6337</v>
      </c>
      <c r="B314" s="97" t="s">
        <v>53</v>
      </c>
      <c r="C314" s="97" t="s">
        <v>53</v>
      </c>
      <c r="D314" s="97" t="s">
        <v>53</v>
      </c>
      <c r="E314" s="97"/>
    </row>
    <row r="315" spans="1:5" x14ac:dyDescent="0.35">
      <c r="A315" s="97">
        <v>6338</v>
      </c>
      <c r="B315" s="97" t="s">
        <v>53</v>
      </c>
      <c r="C315" s="97" t="s">
        <v>53</v>
      </c>
      <c r="D315" s="97" t="s">
        <v>53</v>
      </c>
      <c r="E315" s="97"/>
    </row>
    <row r="316" spans="1:5" x14ac:dyDescent="0.35">
      <c r="A316" s="97">
        <v>6339</v>
      </c>
      <c r="B316" s="97" t="s">
        <v>53</v>
      </c>
      <c r="C316" s="97" t="s">
        <v>53</v>
      </c>
      <c r="D316" s="97" t="s">
        <v>53</v>
      </c>
      <c r="E316" s="97"/>
    </row>
    <row r="317" spans="1:5" x14ac:dyDescent="0.35">
      <c r="A317" s="97">
        <v>6340</v>
      </c>
      <c r="B317" s="97" t="s">
        <v>53</v>
      </c>
      <c r="C317" s="97" t="s">
        <v>53</v>
      </c>
      <c r="D317" s="97" t="s">
        <v>53</v>
      </c>
      <c r="E317" s="97"/>
    </row>
    <row r="318" spans="1:5" x14ac:dyDescent="0.35">
      <c r="A318" s="97">
        <v>6341</v>
      </c>
      <c r="B318" s="97" t="s">
        <v>53</v>
      </c>
      <c r="C318" s="97" t="s">
        <v>53</v>
      </c>
      <c r="D318" s="97" t="s">
        <v>53</v>
      </c>
      <c r="E318" s="97"/>
    </row>
    <row r="319" spans="1:5" x14ac:dyDescent="0.35">
      <c r="A319" s="97">
        <v>6342</v>
      </c>
      <c r="B319" s="97" t="s">
        <v>53</v>
      </c>
      <c r="C319" s="97" t="s">
        <v>53</v>
      </c>
      <c r="D319" s="97" t="s">
        <v>53</v>
      </c>
      <c r="E319" s="97"/>
    </row>
    <row r="320" spans="1:5" x14ac:dyDescent="0.35">
      <c r="A320" s="97">
        <v>6343</v>
      </c>
      <c r="B320" s="97" t="s">
        <v>53</v>
      </c>
      <c r="C320" s="97" t="s">
        <v>53</v>
      </c>
      <c r="D320" s="97" t="s">
        <v>53</v>
      </c>
      <c r="E320" s="97"/>
    </row>
    <row r="321" spans="1:5" x14ac:dyDescent="0.35">
      <c r="A321" s="97">
        <v>6344</v>
      </c>
      <c r="B321" s="97" t="s">
        <v>53</v>
      </c>
      <c r="C321" s="97" t="s">
        <v>53</v>
      </c>
      <c r="D321" s="97" t="s">
        <v>53</v>
      </c>
      <c r="E321" s="97"/>
    </row>
    <row r="322" spans="1:5" x14ac:dyDescent="0.35">
      <c r="A322" s="97">
        <v>6345</v>
      </c>
      <c r="B322" s="97" t="s">
        <v>53</v>
      </c>
      <c r="C322" s="97" t="s">
        <v>53</v>
      </c>
      <c r="D322" s="97" t="s">
        <v>53</v>
      </c>
      <c r="E322" s="97"/>
    </row>
    <row r="323" spans="1:5" x14ac:dyDescent="0.35">
      <c r="A323" s="97">
        <v>6346</v>
      </c>
      <c r="B323" s="97" t="s">
        <v>53</v>
      </c>
      <c r="C323" s="97" t="s">
        <v>53</v>
      </c>
      <c r="D323" s="97" t="s">
        <v>53</v>
      </c>
      <c r="E323" s="97"/>
    </row>
    <row r="324" spans="1:5" x14ac:dyDescent="0.35">
      <c r="A324" s="97">
        <v>6347</v>
      </c>
      <c r="B324" s="97" t="s">
        <v>53</v>
      </c>
      <c r="C324" s="97" t="s">
        <v>53</v>
      </c>
      <c r="D324" s="97" t="s">
        <v>53</v>
      </c>
      <c r="E324" s="97"/>
    </row>
    <row r="325" spans="1:5" x14ac:dyDescent="0.35">
      <c r="A325" s="97">
        <v>6348</v>
      </c>
      <c r="B325" s="97" t="s">
        <v>53</v>
      </c>
      <c r="C325" s="97" t="s">
        <v>53</v>
      </c>
      <c r="D325" s="97" t="s">
        <v>53</v>
      </c>
      <c r="E325" s="97"/>
    </row>
    <row r="326" spans="1:5" x14ac:dyDescent="0.35">
      <c r="A326" s="97">
        <v>6349</v>
      </c>
      <c r="B326" s="97" t="s">
        <v>53</v>
      </c>
      <c r="C326" s="97" t="s">
        <v>53</v>
      </c>
      <c r="D326" s="97" t="s">
        <v>53</v>
      </c>
      <c r="E326" s="97"/>
    </row>
    <row r="327" spans="1:5" x14ac:dyDescent="0.35">
      <c r="A327" s="97">
        <v>6350</v>
      </c>
      <c r="B327" s="97" t="s">
        <v>53</v>
      </c>
      <c r="C327" s="97" t="s">
        <v>53</v>
      </c>
      <c r="D327" s="97" t="s">
        <v>53</v>
      </c>
      <c r="E327" s="97"/>
    </row>
    <row r="328" spans="1:5" x14ac:dyDescent="0.35">
      <c r="A328" s="97">
        <v>6351</v>
      </c>
      <c r="B328" s="97" t="s">
        <v>53</v>
      </c>
      <c r="C328" s="97" t="s">
        <v>53</v>
      </c>
      <c r="D328" s="97" t="s">
        <v>53</v>
      </c>
      <c r="E328" s="97"/>
    </row>
    <row r="329" spans="1:5" x14ac:dyDescent="0.35">
      <c r="A329" s="97">
        <v>6352</v>
      </c>
      <c r="B329" s="97" t="s">
        <v>53</v>
      </c>
      <c r="C329" s="97" t="s">
        <v>53</v>
      </c>
      <c r="D329" s="97" t="s">
        <v>53</v>
      </c>
      <c r="E329" s="97"/>
    </row>
    <row r="330" spans="1:5" x14ac:dyDescent="0.35">
      <c r="A330" s="97">
        <v>6353</v>
      </c>
      <c r="B330" s="97" t="s">
        <v>53</v>
      </c>
      <c r="C330" s="97" t="s">
        <v>53</v>
      </c>
      <c r="D330" s="97" t="s">
        <v>53</v>
      </c>
      <c r="E330" s="97"/>
    </row>
    <row r="331" spans="1:5" x14ac:dyDescent="0.35">
      <c r="A331" s="97">
        <v>6354</v>
      </c>
      <c r="B331" s="97" t="s">
        <v>53</v>
      </c>
      <c r="C331" s="97" t="s">
        <v>53</v>
      </c>
      <c r="D331" s="97" t="s">
        <v>53</v>
      </c>
      <c r="E331" s="97"/>
    </row>
    <row r="332" spans="1:5" x14ac:dyDescent="0.35">
      <c r="A332" s="97">
        <v>6355</v>
      </c>
      <c r="B332" s="97" t="s">
        <v>53</v>
      </c>
      <c r="C332" s="97" t="s">
        <v>53</v>
      </c>
      <c r="D332" s="97" t="s">
        <v>53</v>
      </c>
      <c r="E332" s="97"/>
    </row>
    <row r="333" spans="1:5" x14ac:dyDescent="0.35">
      <c r="A333" s="97">
        <v>6356</v>
      </c>
      <c r="B333" s="97" t="s">
        <v>53</v>
      </c>
      <c r="C333" s="97" t="s">
        <v>53</v>
      </c>
      <c r="D333" s="97" t="s">
        <v>53</v>
      </c>
      <c r="E333" s="97"/>
    </row>
    <row r="334" spans="1:5" x14ac:dyDescent="0.35">
      <c r="A334" s="97">
        <v>6357</v>
      </c>
      <c r="B334" s="97" t="s">
        <v>53</v>
      </c>
      <c r="C334" s="97" t="s">
        <v>53</v>
      </c>
      <c r="D334" s="97" t="s">
        <v>53</v>
      </c>
      <c r="E334" s="97"/>
    </row>
    <row r="335" spans="1:5" x14ac:dyDescent="0.35">
      <c r="A335" s="97">
        <v>6358</v>
      </c>
      <c r="B335" s="97" t="s">
        <v>53</v>
      </c>
      <c r="C335" s="97" t="s">
        <v>53</v>
      </c>
      <c r="D335" s="97" t="s">
        <v>53</v>
      </c>
      <c r="E335" s="97"/>
    </row>
    <row r="336" spans="1:5" x14ac:dyDescent="0.35">
      <c r="A336" s="97">
        <v>6359</v>
      </c>
      <c r="B336" s="97" t="s">
        <v>53</v>
      </c>
      <c r="C336" s="97" t="s">
        <v>53</v>
      </c>
      <c r="D336" s="97" t="s">
        <v>53</v>
      </c>
      <c r="E336" s="97"/>
    </row>
    <row r="337" spans="1:5" x14ac:dyDescent="0.35">
      <c r="A337" s="97">
        <v>6360</v>
      </c>
      <c r="B337" s="97" t="s">
        <v>53</v>
      </c>
      <c r="C337" s="97" t="s">
        <v>53</v>
      </c>
      <c r="D337" s="97" t="s">
        <v>53</v>
      </c>
      <c r="E337" s="97"/>
    </row>
    <row r="338" spans="1:5" x14ac:dyDescent="0.35">
      <c r="A338" s="97">
        <v>6361</v>
      </c>
      <c r="B338" s="97" t="s">
        <v>53</v>
      </c>
      <c r="C338" s="97" t="s">
        <v>53</v>
      </c>
      <c r="D338" s="97" t="s">
        <v>53</v>
      </c>
      <c r="E338" s="97"/>
    </row>
    <row r="339" spans="1:5" x14ac:dyDescent="0.35">
      <c r="A339" s="97">
        <v>6362</v>
      </c>
      <c r="B339" s="97" t="s">
        <v>53</v>
      </c>
      <c r="C339" s="97" t="s">
        <v>53</v>
      </c>
      <c r="D339" s="97" t="s">
        <v>53</v>
      </c>
      <c r="E339" s="97"/>
    </row>
    <row r="340" spans="1:5" x14ac:dyDescent="0.35">
      <c r="A340" s="97">
        <v>6363</v>
      </c>
      <c r="B340" s="97" t="s">
        <v>53</v>
      </c>
      <c r="C340" s="97" t="s">
        <v>53</v>
      </c>
      <c r="D340" s="97" t="s">
        <v>53</v>
      </c>
      <c r="E340" s="97"/>
    </row>
    <row r="341" spans="1:5" x14ac:dyDescent="0.35">
      <c r="A341" s="97">
        <v>6364</v>
      </c>
      <c r="B341" s="97" t="s">
        <v>53</v>
      </c>
      <c r="C341" s="97" t="s">
        <v>53</v>
      </c>
      <c r="D341" s="97" t="s">
        <v>53</v>
      </c>
      <c r="E341" s="97"/>
    </row>
    <row r="342" spans="1:5" x14ac:dyDescent="0.35">
      <c r="A342" s="97">
        <v>6365</v>
      </c>
      <c r="B342" s="97" t="s">
        <v>53</v>
      </c>
      <c r="C342" s="97" t="s">
        <v>53</v>
      </c>
      <c r="D342" s="97" t="s">
        <v>53</v>
      </c>
      <c r="E342" s="97"/>
    </row>
    <row r="343" spans="1:5" x14ac:dyDescent="0.35">
      <c r="A343" s="97">
        <v>6366</v>
      </c>
      <c r="B343" s="97" t="s">
        <v>53</v>
      </c>
      <c r="C343" s="97" t="s">
        <v>53</v>
      </c>
      <c r="D343" s="97" t="s">
        <v>53</v>
      </c>
      <c r="E343" s="97"/>
    </row>
    <row r="344" spans="1:5" x14ac:dyDescent="0.35">
      <c r="A344" s="97">
        <v>6367</v>
      </c>
      <c r="B344" s="97" t="s">
        <v>53</v>
      </c>
      <c r="C344" s="97" t="s">
        <v>53</v>
      </c>
      <c r="D344" s="97" t="s">
        <v>53</v>
      </c>
      <c r="E344" s="97"/>
    </row>
    <row r="345" spans="1:5" x14ac:dyDescent="0.35">
      <c r="A345" s="97">
        <v>6368</v>
      </c>
      <c r="B345" s="97" t="s">
        <v>53</v>
      </c>
      <c r="C345" s="97" t="s">
        <v>53</v>
      </c>
      <c r="D345" s="97" t="s">
        <v>53</v>
      </c>
      <c r="E345" s="97"/>
    </row>
    <row r="346" spans="1:5" x14ac:dyDescent="0.35">
      <c r="A346" s="97">
        <v>6369</v>
      </c>
      <c r="B346" s="97" t="s">
        <v>53</v>
      </c>
      <c r="C346" s="97" t="s">
        <v>53</v>
      </c>
      <c r="D346" s="97" t="s">
        <v>53</v>
      </c>
      <c r="E346" s="97"/>
    </row>
    <row r="347" spans="1:5" x14ac:dyDescent="0.35">
      <c r="A347" s="97">
        <v>6370</v>
      </c>
      <c r="B347" s="97" t="s">
        <v>53</v>
      </c>
      <c r="C347" s="97" t="s">
        <v>53</v>
      </c>
      <c r="D347" s="97" t="s">
        <v>53</v>
      </c>
      <c r="E347" s="97"/>
    </row>
    <row r="348" spans="1:5" x14ac:dyDescent="0.35">
      <c r="A348" s="97">
        <v>6371</v>
      </c>
      <c r="B348" s="97" t="s">
        <v>53</v>
      </c>
      <c r="C348" s="97" t="s">
        <v>53</v>
      </c>
      <c r="D348" s="97" t="s">
        <v>53</v>
      </c>
      <c r="E348" s="97"/>
    </row>
    <row r="349" spans="1:5" x14ac:dyDescent="0.35">
      <c r="A349" s="97">
        <v>6372</v>
      </c>
      <c r="B349" s="97" t="s">
        <v>53</v>
      </c>
      <c r="C349" s="97" t="s">
        <v>53</v>
      </c>
      <c r="D349" s="97" t="s">
        <v>53</v>
      </c>
      <c r="E349" s="97"/>
    </row>
    <row r="350" spans="1:5" x14ac:dyDescent="0.35">
      <c r="A350" s="97">
        <v>6373</v>
      </c>
      <c r="B350" s="97" t="s">
        <v>53</v>
      </c>
      <c r="C350" s="97" t="s">
        <v>53</v>
      </c>
      <c r="D350" s="97" t="s">
        <v>53</v>
      </c>
      <c r="E350" s="97"/>
    </row>
    <row r="351" spans="1:5" x14ac:dyDescent="0.35">
      <c r="A351" s="97">
        <v>6374</v>
      </c>
      <c r="B351" s="97" t="s">
        <v>53</v>
      </c>
      <c r="C351" s="97" t="s">
        <v>53</v>
      </c>
      <c r="D351" s="97" t="s">
        <v>53</v>
      </c>
      <c r="E351" s="97"/>
    </row>
    <row r="352" spans="1:5" x14ac:dyDescent="0.35">
      <c r="A352" s="97">
        <v>6375</v>
      </c>
      <c r="B352" s="97" t="s">
        <v>53</v>
      </c>
      <c r="C352" s="97" t="s">
        <v>53</v>
      </c>
      <c r="D352" s="97" t="s">
        <v>53</v>
      </c>
      <c r="E352" s="97"/>
    </row>
    <row r="353" spans="1:5" x14ac:dyDescent="0.35">
      <c r="A353" s="97">
        <v>6376</v>
      </c>
      <c r="B353" s="97" t="s">
        <v>53</v>
      </c>
      <c r="C353" s="97" t="s">
        <v>53</v>
      </c>
      <c r="D353" s="97" t="s">
        <v>53</v>
      </c>
      <c r="E353" s="97"/>
    </row>
    <row r="354" spans="1:5" x14ac:dyDescent="0.35">
      <c r="A354" s="97">
        <v>6377</v>
      </c>
      <c r="B354" s="97" t="s">
        <v>53</v>
      </c>
      <c r="C354" s="97" t="s">
        <v>53</v>
      </c>
      <c r="D354" s="97" t="s">
        <v>53</v>
      </c>
      <c r="E354" s="97"/>
    </row>
    <row r="355" spans="1:5" x14ac:dyDescent="0.35">
      <c r="A355" s="97">
        <v>6378</v>
      </c>
      <c r="B355" s="97" t="s">
        <v>53</v>
      </c>
      <c r="C355" s="97" t="s">
        <v>53</v>
      </c>
      <c r="D355" s="97" t="s">
        <v>53</v>
      </c>
      <c r="E355" s="97"/>
    </row>
    <row r="356" spans="1:5" x14ac:dyDescent="0.35">
      <c r="A356" s="97">
        <v>6379</v>
      </c>
      <c r="B356" s="97" t="s">
        <v>53</v>
      </c>
      <c r="C356" s="97" t="s">
        <v>53</v>
      </c>
      <c r="D356" s="97" t="s">
        <v>53</v>
      </c>
      <c r="E356" s="97"/>
    </row>
    <row r="357" spans="1:5" x14ac:dyDescent="0.35">
      <c r="A357" s="97">
        <v>6380</v>
      </c>
      <c r="B357" s="97" t="s">
        <v>53</v>
      </c>
      <c r="C357" s="97" t="s">
        <v>53</v>
      </c>
      <c r="D357" s="97" t="s">
        <v>53</v>
      </c>
      <c r="E357" s="97"/>
    </row>
    <row r="358" spans="1:5" x14ac:dyDescent="0.35">
      <c r="A358" s="97">
        <v>6381</v>
      </c>
      <c r="B358" s="97" t="s">
        <v>53</v>
      </c>
      <c r="C358" s="97" t="s">
        <v>53</v>
      </c>
      <c r="D358" s="97" t="s">
        <v>53</v>
      </c>
      <c r="E358" s="97"/>
    </row>
    <row r="359" spans="1:5" x14ac:dyDescent="0.35">
      <c r="A359" s="97">
        <v>6382</v>
      </c>
      <c r="B359" s="97" t="s">
        <v>53</v>
      </c>
      <c r="C359" s="97" t="s">
        <v>53</v>
      </c>
      <c r="D359" s="97" t="s">
        <v>53</v>
      </c>
      <c r="E359" s="97"/>
    </row>
    <row r="360" spans="1:5" x14ac:dyDescent="0.35">
      <c r="A360" s="97">
        <v>6383</v>
      </c>
      <c r="B360" s="97" t="s">
        <v>53</v>
      </c>
      <c r="C360" s="97" t="s">
        <v>53</v>
      </c>
      <c r="D360" s="97" t="s">
        <v>53</v>
      </c>
      <c r="E360" s="97"/>
    </row>
    <row r="361" spans="1:5" x14ac:dyDescent="0.35">
      <c r="A361" s="97">
        <v>6384</v>
      </c>
      <c r="B361" s="97" t="s">
        <v>53</v>
      </c>
      <c r="C361" s="97" t="s">
        <v>53</v>
      </c>
      <c r="D361" s="97" t="s">
        <v>53</v>
      </c>
      <c r="E361" s="97"/>
    </row>
    <row r="362" spans="1:5" x14ac:dyDescent="0.35">
      <c r="A362" s="97">
        <v>6385</v>
      </c>
      <c r="B362" s="97" t="s">
        <v>53</v>
      </c>
      <c r="C362" s="97" t="s">
        <v>53</v>
      </c>
      <c r="D362" s="97" t="s">
        <v>53</v>
      </c>
      <c r="E362" s="97"/>
    </row>
    <row r="363" spans="1:5" x14ac:dyDescent="0.35">
      <c r="A363" s="97">
        <v>6386</v>
      </c>
      <c r="B363" s="97" t="s">
        <v>53</v>
      </c>
      <c r="C363" s="97" t="s">
        <v>53</v>
      </c>
      <c r="D363" s="97" t="s">
        <v>53</v>
      </c>
      <c r="E363" s="97"/>
    </row>
    <row r="364" spans="1:5" x14ac:dyDescent="0.35">
      <c r="A364" s="97">
        <v>6387</v>
      </c>
      <c r="B364" s="97" t="s">
        <v>53</v>
      </c>
      <c r="C364" s="97" t="s">
        <v>53</v>
      </c>
      <c r="D364" s="97" t="s">
        <v>53</v>
      </c>
      <c r="E364" s="97"/>
    </row>
    <row r="365" spans="1:5" x14ac:dyDescent="0.35">
      <c r="A365" s="97">
        <v>6388</v>
      </c>
      <c r="B365" s="97" t="s">
        <v>53</v>
      </c>
      <c r="C365" s="97" t="s">
        <v>53</v>
      </c>
      <c r="D365" s="97" t="s">
        <v>53</v>
      </c>
      <c r="E365" s="97"/>
    </row>
    <row r="366" spans="1:5" x14ac:dyDescent="0.35">
      <c r="A366" s="97">
        <v>6389</v>
      </c>
      <c r="B366" s="97" t="s">
        <v>53</v>
      </c>
      <c r="C366" s="97" t="s">
        <v>53</v>
      </c>
      <c r="D366" s="97" t="s">
        <v>53</v>
      </c>
      <c r="E366" s="97"/>
    </row>
    <row r="367" spans="1:5" x14ac:dyDescent="0.35">
      <c r="A367" s="97">
        <v>6390</v>
      </c>
      <c r="B367" s="97" t="s">
        <v>53</v>
      </c>
      <c r="C367" s="97" t="s">
        <v>53</v>
      </c>
      <c r="D367" s="97" t="s">
        <v>53</v>
      </c>
      <c r="E367" s="97"/>
    </row>
    <row r="368" spans="1:5" x14ac:dyDescent="0.35">
      <c r="A368" s="97">
        <v>6391</v>
      </c>
      <c r="B368" s="97" t="s">
        <v>53</v>
      </c>
      <c r="C368" s="97" t="s">
        <v>53</v>
      </c>
      <c r="D368" s="97" t="s">
        <v>53</v>
      </c>
      <c r="E368" s="97"/>
    </row>
    <row r="369" spans="1:5" x14ac:dyDescent="0.35">
      <c r="A369" s="97">
        <v>6392</v>
      </c>
      <c r="B369" s="97" t="s">
        <v>53</v>
      </c>
      <c r="C369" s="97" t="s">
        <v>53</v>
      </c>
      <c r="D369" s="97" t="s">
        <v>53</v>
      </c>
      <c r="E369" s="97"/>
    </row>
    <row r="370" spans="1:5" x14ac:dyDescent="0.35">
      <c r="A370" s="97">
        <v>6393</v>
      </c>
      <c r="B370" s="97" t="s">
        <v>53</v>
      </c>
      <c r="C370" s="97" t="s">
        <v>53</v>
      </c>
      <c r="D370" s="97" t="s">
        <v>53</v>
      </c>
      <c r="E370" s="97"/>
    </row>
    <row r="371" spans="1:5" x14ac:dyDescent="0.35">
      <c r="A371" s="97">
        <v>6394</v>
      </c>
      <c r="B371" s="97" t="s">
        <v>53</v>
      </c>
      <c r="C371" s="97" t="s">
        <v>53</v>
      </c>
      <c r="D371" s="97" t="s">
        <v>53</v>
      </c>
      <c r="E371" s="97"/>
    </row>
    <row r="372" spans="1:5" x14ac:dyDescent="0.35">
      <c r="A372" s="97">
        <v>6395</v>
      </c>
      <c r="B372" s="97" t="s">
        <v>53</v>
      </c>
      <c r="C372" s="97" t="s">
        <v>53</v>
      </c>
      <c r="D372" s="97" t="s">
        <v>53</v>
      </c>
      <c r="E372" s="97"/>
    </row>
    <row r="373" spans="1:5" x14ac:dyDescent="0.35">
      <c r="A373" s="97">
        <v>6396</v>
      </c>
      <c r="B373" s="97" t="s">
        <v>53</v>
      </c>
      <c r="C373" s="97" t="s">
        <v>53</v>
      </c>
      <c r="D373" s="97" t="s">
        <v>53</v>
      </c>
      <c r="E373" s="97"/>
    </row>
    <row r="374" spans="1:5" x14ac:dyDescent="0.35">
      <c r="A374" s="97">
        <v>6397</v>
      </c>
      <c r="B374" s="97" t="s">
        <v>53</v>
      </c>
      <c r="C374" s="97" t="s">
        <v>53</v>
      </c>
      <c r="D374" s="97" t="s">
        <v>53</v>
      </c>
      <c r="E374" s="97"/>
    </row>
    <row r="375" spans="1:5" x14ac:dyDescent="0.35">
      <c r="A375" s="97">
        <v>6398</v>
      </c>
      <c r="B375" s="97" t="s">
        <v>53</v>
      </c>
      <c r="C375" s="97" t="s">
        <v>53</v>
      </c>
      <c r="D375" s="97" t="s">
        <v>53</v>
      </c>
      <c r="E375" s="97"/>
    </row>
    <row r="376" spans="1:5" x14ac:dyDescent="0.35">
      <c r="A376" s="97">
        <v>6399</v>
      </c>
      <c r="B376" s="97" t="s">
        <v>53</v>
      </c>
      <c r="C376" s="97" t="s">
        <v>53</v>
      </c>
      <c r="D376" s="97" t="s">
        <v>53</v>
      </c>
      <c r="E376" s="97"/>
    </row>
    <row r="377" spans="1:5" x14ac:dyDescent="0.35">
      <c r="A377" s="97">
        <v>6400</v>
      </c>
      <c r="B377" s="97" t="s">
        <v>53</v>
      </c>
      <c r="C377" s="97" t="s">
        <v>53</v>
      </c>
      <c r="D377" s="97" t="s">
        <v>53</v>
      </c>
      <c r="E377" s="97"/>
    </row>
    <row r="378" spans="1:5" x14ac:dyDescent="0.35">
      <c r="A378" s="97">
        <v>6401</v>
      </c>
      <c r="B378" s="97" t="s">
        <v>53</v>
      </c>
      <c r="C378" s="97" t="s">
        <v>53</v>
      </c>
      <c r="D378" s="97" t="s">
        <v>53</v>
      </c>
      <c r="E378" s="97"/>
    </row>
    <row r="379" spans="1:5" x14ac:dyDescent="0.35">
      <c r="A379" s="97">
        <v>6402</v>
      </c>
      <c r="B379" s="97" t="s">
        <v>53</v>
      </c>
      <c r="C379" s="97" t="s">
        <v>53</v>
      </c>
      <c r="D379" s="97" t="s">
        <v>53</v>
      </c>
      <c r="E379" s="97"/>
    </row>
    <row r="380" spans="1:5" x14ac:dyDescent="0.35">
      <c r="A380" s="97">
        <v>6403</v>
      </c>
      <c r="B380" s="97" t="s">
        <v>53</v>
      </c>
      <c r="C380" s="97" t="s">
        <v>53</v>
      </c>
      <c r="D380" s="97" t="s">
        <v>53</v>
      </c>
      <c r="E380" s="97"/>
    </row>
    <row r="381" spans="1:5" x14ac:dyDescent="0.35">
      <c r="A381" s="97">
        <v>6404</v>
      </c>
      <c r="B381" s="97" t="s">
        <v>53</v>
      </c>
      <c r="C381" s="97" t="s">
        <v>53</v>
      </c>
      <c r="D381" s="97" t="s">
        <v>53</v>
      </c>
      <c r="E381" s="97"/>
    </row>
    <row r="382" spans="1:5" x14ac:dyDescent="0.35">
      <c r="A382" s="97">
        <v>6405</v>
      </c>
      <c r="B382" s="97" t="s">
        <v>53</v>
      </c>
      <c r="C382" s="97" t="s">
        <v>53</v>
      </c>
      <c r="D382" s="97" t="s">
        <v>53</v>
      </c>
      <c r="E382" s="97"/>
    </row>
    <row r="383" spans="1:5" x14ac:dyDescent="0.35">
      <c r="A383" s="97">
        <v>6406</v>
      </c>
      <c r="B383" s="97" t="s">
        <v>53</v>
      </c>
      <c r="C383" s="97" t="s">
        <v>53</v>
      </c>
      <c r="D383" s="97" t="s">
        <v>53</v>
      </c>
      <c r="E383" s="97"/>
    </row>
    <row r="384" spans="1:5" x14ac:dyDescent="0.35">
      <c r="A384" s="97">
        <v>6407</v>
      </c>
      <c r="B384" s="97" t="s">
        <v>53</v>
      </c>
      <c r="C384" s="97" t="s">
        <v>53</v>
      </c>
      <c r="D384" s="97" t="s">
        <v>53</v>
      </c>
      <c r="E384" s="97"/>
    </row>
    <row r="385" spans="1:5" x14ac:dyDescent="0.35">
      <c r="A385" s="97">
        <v>6408</v>
      </c>
      <c r="B385" s="97" t="s">
        <v>53</v>
      </c>
      <c r="C385" s="97" t="s">
        <v>53</v>
      </c>
      <c r="D385" s="97" t="s">
        <v>53</v>
      </c>
      <c r="E385" s="97"/>
    </row>
    <row r="386" spans="1:5" x14ac:dyDescent="0.35">
      <c r="A386" s="97">
        <v>6409</v>
      </c>
      <c r="B386" s="97" t="s">
        <v>53</v>
      </c>
      <c r="C386" s="97" t="s">
        <v>53</v>
      </c>
      <c r="D386" s="97" t="s">
        <v>53</v>
      </c>
      <c r="E386" s="97"/>
    </row>
    <row r="387" spans="1:5" x14ac:dyDescent="0.35">
      <c r="A387" s="97">
        <v>6410</v>
      </c>
      <c r="B387" s="97" t="s">
        <v>53</v>
      </c>
      <c r="C387" s="97" t="s">
        <v>53</v>
      </c>
      <c r="D387" s="97" t="s">
        <v>53</v>
      </c>
      <c r="E387" s="97"/>
    </row>
    <row r="388" spans="1:5" x14ac:dyDescent="0.35">
      <c r="A388" s="97">
        <v>6411</v>
      </c>
      <c r="B388" s="97" t="s">
        <v>53</v>
      </c>
      <c r="C388" s="97" t="s">
        <v>53</v>
      </c>
      <c r="D388" s="97" t="s">
        <v>53</v>
      </c>
      <c r="E388" s="97"/>
    </row>
    <row r="389" spans="1:5" x14ac:dyDescent="0.35">
      <c r="A389" s="97">
        <v>6412</v>
      </c>
      <c r="B389" s="97" t="s">
        <v>53</v>
      </c>
      <c r="C389" s="97" t="s">
        <v>53</v>
      </c>
      <c r="D389" s="97" t="s">
        <v>53</v>
      </c>
      <c r="E389" s="97"/>
    </row>
    <row r="390" spans="1:5" x14ac:dyDescent="0.35">
      <c r="A390" s="97">
        <v>6413</v>
      </c>
      <c r="B390" s="97" t="s">
        <v>53</v>
      </c>
      <c r="C390" s="97" t="s">
        <v>53</v>
      </c>
      <c r="D390" s="97" t="s">
        <v>53</v>
      </c>
      <c r="E390" s="97"/>
    </row>
    <row r="391" spans="1:5" x14ac:dyDescent="0.35">
      <c r="A391" s="97">
        <v>6414</v>
      </c>
      <c r="B391" s="97" t="s">
        <v>53</v>
      </c>
      <c r="C391" s="97" t="s">
        <v>53</v>
      </c>
      <c r="D391" s="97" t="s">
        <v>53</v>
      </c>
      <c r="E391" s="97"/>
    </row>
    <row r="392" spans="1:5" x14ac:dyDescent="0.35">
      <c r="A392" s="97">
        <v>6415</v>
      </c>
      <c r="B392" s="97" t="s">
        <v>53</v>
      </c>
      <c r="C392" s="97" t="s">
        <v>53</v>
      </c>
      <c r="D392" s="97" t="s">
        <v>53</v>
      </c>
      <c r="E392" s="97"/>
    </row>
    <row r="393" spans="1:5" x14ac:dyDescent="0.35">
      <c r="A393" s="97">
        <v>6416</v>
      </c>
      <c r="B393" s="97" t="s">
        <v>53</v>
      </c>
      <c r="C393" s="97" t="s">
        <v>53</v>
      </c>
      <c r="D393" s="97" t="s">
        <v>53</v>
      </c>
      <c r="E393" s="97"/>
    </row>
    <row r="394" spans="1:5" x14ac:dyDescent="0.35">
      <c r="A394" s="97">
        <v>6417</v>
      </c>
      <c r="B394" s="97" t="s">
        <v>53</v>
      </c>
      <c r="C394" s="97" t="s">
        <v>53</v>
      </c>
      <c r="D394" s="97" t="s">
        <v>53</v>
      </c>
      <c r="E394" s="97"/>
    </row>
    <row r="395" spans="1:5" x14ac:dyDescent="0.35">
      <c r="A395" s="97">
        <v>6418</v>
      </c>
      <c r="B395" s="97" t="s">
        <v>53</v>
      </c>
      <c r="C395" s="97" t="s">
        <v>53</v>
      </c>
      <c r="D395" s="97" t="s">
        <v>53</v>
      </c>
      <c r="E395" s="97"/>
    </row>
    <row r="396" spans="1:5" x14ac:dyDescent="0.35">
      <c r="A396" s="97">
        <v>6419</v>
      </c>
      <c r="B396" s="97" t="s">
        <v>53</v>
      </c>
      <c r="C396" s="97" t="s">
        <v>53</v>
      </c>
      <c r="D396" s="97" t="s">
        <v>53</v>
      </c>
      <c r="E396" s="97"/>
    </row>
    <row r="397" spans="1:5" x14ac:dyDescent="0.35">
      <c r="A397" s="97">
        <v>6420</v>
      </c>
      <c r="B397" s="97" t="s">
        <v>53</v>
      </c>
      <c r="C397" s="97" t="s">
        <v>53</v>
      </c>
      <c r="D397" s="97" t="s">
        <v>53</v>
      </c>
      <c r="E397" s="97"/>
    </row>
    <row r="398" spans="1:5" x14ac:dyDescent="0.35">
      <c r="A398" s="97">
        <v>6421</v>
      </c>
      <c r="B398" s="97" t="s">
        <v>53</v>
      </c>
      <c r="C398" s="97" t="s">
        <v>53</v>
      </c>
      <c r="D398" s="97" t="s">
        <v>53</v>
      </c>
      <c r="E398" s="97"/>
    </row>
    <row r="399" spans="1:5" x14ac:dyDescent="0.35">
      <c r="A399" s="97">
        <v>6422</v>
      </c>
      <c r="B399" s="97" t="s">
        <v>53</v>
      </c>
      <c r="C399" s="97" t="s">
        <v>53</v>
      </c>
      <c r="D399" s="97" t="s">
        <v>53</v>
      </c>
      <c r="E399" s="97"/>
    </row>
    <row r="400" spans="1:5" x14ac:dyDescent="0.35">
      <c r="A400" s="97">
        <v>6423</v>
      </c>
      <c r="B400" s="97" t="s">
        <v>53</v>
      </c>
      <c r="C400" s="97" t="s">
        <v>53</v>
      </c>
      <c r="D400" s="97" t="s">
        <v>53</v>
      </c>
      <c r="E400" s="97"/>
    </row>
    <row r="401" spans="1:5" x14ac:dyDescent="0.35">
      <c r="A401" s="97">
        <v>6424</v>
      </c>
      <c r="B401" s="97" t="s">
        <v>53</v>
      </c>
      <c r="C401" s="97" t="s">
        <v>53</v>
      </c>
      <c r="D401" s="97" t="s">
        <v>53</v>
      </c>
      <c r="E401" s="97"/>
    </row>
    <row r="402" spans="1:5" x14ac:dyDescent="0.35">
      <c r="A402" s="97">
        <v>6425</v>
      </c>
      <c r="B402" s="97" t="s">
        <v>53</v>
      </c>
      <c r="C402" s="97" t="s">
        <v>53</v>
      </c>
      <c r="D402" s="97" t="s">
        <v>53</v>
      </c>
      <c r="E402" s="97"/>
    </row>
    <row r="403" spans="1:5" x14ac:dyDescent="0.35">
      <c r="A403" s="97">
        <v>6426</v>
      </c>
      <c r="B403" s="97" t="s">
        <v>53</v>
      </c>
      <c r="C403" s="97" t="s">
        <v>53</v>
      </c>
      <c r="D403" s="97" t="s">
        <v>53</v>
      </c>
      <c r="E403" s="97"/>
    </row>
    <row r="404" spans="1:5" x14ac:dyDescent="0.35">
      <c r="A404" s="97">
        <v>6427</v>
      </c>
      <c r="B404" s="97" t="s">
        <v>53</v>
      </c>
      <c r="C404" s="97" t="s">
        <v>53</v>
      </c>
      <c r="D404" s="97" t="s">
        <v>53</v>
      </c>
      <c r="E404" s="97"/>
    </row>
    <row r="405" spans="1:5" x14ac:dyDescent="0.35">
      <c r="A405" s="97">
        <v>6428</v>
      </c>
      <c r="B405" s="97" t="s">
        <v>53</v>
      </c>
      <c r="C405" s="97" t="s">
        <v>53</v>
      </c>
      <c r="D405" s="97" t="s">
        <v>53</v>
      </c>
      <c r="E405" s="97"/>
    </row>
    <row r="406" spans="1:5" x14ac:dyDescent="0.35">
      <c r="A406" s="97">
        <v>6429</v>
      </c>
      <c r="B406" s="97" t="s">
        <v>53</v>
      </c>
      <c r="C406" s="97" t="s">
        <v>53</v>
      </c>
      <c r="D406" s="97" t="s">
        <v>53</v>
      </c>
      <c r="E406" s="97"/>
    </row>
    <row r="407" spans="1:5" x14ac:dyDescent="0.35">
      <c r="A407" s="97">
        <v>6430</v>
      </c>
      <c r="B407" s="97" t="s">
        <v>53</v>
      </c>
      <c r="C407" s="97" t="s">
        <v>53</v>
      </c>
      <c r="D407" s="97" t="s">
        <v>53</v>
      </c>
      <c r="E407" s="97"/>
    </row>
    <row r="408" spans="1:5" x14ac:dyDescent="0.35">
      <c r="A408" s="97">
        <v>6431</v>
      </c>
      <c r="B408" s="97" t="s">
        <v>53</v>
      </c>
      <c r="C408" s="97" t="s">
        <v>53</v>
      </c>
      <c r="D408" s="97" t="s">
        <v>53</v>
      </c>
      <c r="E408" s="97"/>
    </row>
    <row r="409" spans="1:5" x14ac:dyDescent="0.35">
      <c r="A409" s="97">
        <v>6432</v>
      </c>
      <c r="B409" s="97" t="s">
        <v>53</v>
      </c>
      <c r="C409" s="97" t="s">
        <v>53</v>
      </c>
      <c r="D409" s="97" t="s">
        <v>53</v>
      </c>
      <c r="E409" s="97"/>
    </row>
    <row r="410" spans="1:5" x14ac:dyDescent="0.35">
      <c r="A410" s="97">
        <v>6433</v>
      </c>
      <c r="B410" s="97" t="s">
        <v>53</v>
      </c>
      <c r="C410" s="97" t="s">
        <v>53</v>
      </c>
      <c r="D410" s="97" t="s">
        <v>53</v>
      </c>
      <c r="E410" s="97"/>
    </row>
    <row r="411" spans="1:5" x14ac:dyDescent="0.35">
      <c r="A411" s="97">
        <v>6434</v>
      </c>
      <c r="B411" s="97" t="s">
        <v>53</v>
      </c>
      <c r="C411" s="97" t="s">
        <v>53</v>
      </c>
      <c r="D411" s="97" t="s">
        <v>53</v>
      </c>
      <c r="E411" s="97"/>
    </row>
    <row r="412" spans="1:5" x14ac:dyDescent="0.35">
      <c r="A412" s="97">
        <v>6435</v>
      </c>
      <c r="B412" s="97" t="s">
        <v>53</v>
      </c>
      <c r="C412" s="97" t="s">
        <v>53</v>
      </c>
      <c r="D412" s="97" t="s">
        <v>53</v>
      </c>
      <c r="E412" s="97"/>
    </row>
    <row r="413" spans="1:5" x14ac:dyDescent="0.35">
      <c r="A413" s="97">
        <v>6436</v>
      </c>
      <c r="B413" s="97" t="s">
        <v>53</v>
      </c>
      <c r="C413" s="97" t="s">
        <v>53</v>
      </c>
      <c r="D413" s="97" t="s">
        <v>53</v>
      </c>
      <c r="E413" s="97"/>
    </row>
    <row r="414" spans="1:5" x14ac:dyDescent="0.35">
      <c r="A414" s="97">
        <v>6437</v>
      </c>
      <c r="B414" s="97" t="s">
        <v>53</v>
      </c>
      <c r="C414" s="97" t="s">
        <v>53</v>
      </c>
      <c r="D414" s="97" t="s">
        <v>53</v>
      </c>
      <c r="E414" s="97"/>
    </row>
    <row r="415" spans="1:5" x14ac:dyDescent="0.35">
      <c r="A415" s="97">
        <v>6438</v>
      </c>
      <c r="B415" s="97" t="s">
        <v>53</v>
      </c>
      <c r="C415" s="97" t="s">
        <v>53</v>
      </c>
      <c r="D415" s="97" t="s">
        <v>53</v>
      </c>
      <c r="E415" s="97"/>
    </row>
    <row r="416" spans="1:5" x14ac:dyDescent="0.35">
      <c r="A416" s="97">
        <v>6439</v>
      </c>
      <c r="B416" s="97" t="s">
        <v>53</v>
      </c>
      <c r="C416" s="97" t="s">
        <v>53</v>
      </c>
      <c r="D416" s="97" t="s">
        <v>53</v>
      </c>
      <c r="E416" s="97"/>
    </row>
    <row r="417" spans="1:5" x14ac:dyDescent="0.35">
      <c r="A417" s="97">
        <v>6440</v>
      </c>
      <c r="B417" s="97" t="s">
        <v>53</v>
      </c>
      <c r="C417" s="97" t="s">
        <v>53</v>
      </c>
      <c r="D417" s="97" t="s">
        <v>53</v>
      </c>
      <c r="E417" s="97"/>
    </row>
    <row r="418" spans="1:5" x14ac:dyDescent="0.35">
      <c r="A418" s="97">
        <v>6441</v>
      </c>
      <c r="B418" s="97" t="s">
        <v>53</v>
      </c>
      <c r="C418" s="97" t="s">
        <v>53</v>
      </c>
      <c r="D418" s="97" t="s">
        <v>53</v>
      </c>
      <c r="E418" s="97"/>
    </row>
    <row r="419" spans="1:5" x14ac:dyDescent="0.35">
      <c r="A419" s="97">
        <v>6442</v>
      </c>
      <c r="B419" s="97" t="s">
        <v>53</v>
      </c>
      <c r="C419" s="97" t="s">
        <v>53</v>
      </c>
      <c r="D419" s="97" t="s">
        <v>53</v>
      </c>
      <c r="E419" s="97"/>
    </row>
    <row r="420" spans="1:5" x14ac:dyDescent="0.35">
      <c r="A420" s="97">
        <v>6443</v>
      </c>
      <c r="B420" s="97" t="s">
        <v>53</v>
      </c>
      <c r="C420" s="97" t="s">
        <v>53</v>
      </c>
      <c r="D420" s="97" t="s">
        <v>53</v>
      </c>
      <c r="E420" s="97"/>
    </row>
    <row r="421" spans="1:5" x14ac:dyDescent="0.35">
      <c r="A421" s="97">
        <v>6444</v>
      </c>
      <c r="B421" s="97" t="s">
        <v>53</v>
      </c>
      <c r="C421" s="97" t="s">
        <v>53</v>
      </c>
      <c r="D421" s="97" t="s">
        <v>53</v>
      </c>
      <c r="E421" s="97"/>
    </row>
    <row r="422" spans="1:5" x14ac:dyDescent="0.35">
      <c r="A422" s="97">
        <v>6445</v>
      </c>
      <c r="B422" s="97" t="s">
        <v>53</v>
      </c>
      <c r="C422" s="97" t="s">
        <v>53</v>
      </c>
      <c r="D422" s="97" t="s">
        <v>53</v>
      </c>
      <c r="E422" s="97"/>
    </row>
    <row r="423" spans="1:5" x14ac:dyDescent="0.35">
      <c r="A423" s="97">
        <v>6446</v>
      </c>
      <c r="B423" s="97" t="s">
        <v>53</v>
      </c>
      <c r="C423" s="97" t="s">
        <v>53</v>
      </c>
      <c r="D423" s="97" t="s">
        <v>53</v>
      </c>
      <c r="E423" s="97"/>
    </row>
    <row r="424" spans="1:5" x14ac:dyDescent="0.35">
      <c r="A424" s="97">
        <v>6447</v>
      </c>
      <c r="B424" s="97" t="s">
        <v>53</v>
      </c>
      <c r="C424" s="97" t="s">
        <v>53</v>
      </c>
      <c r="D424" s="97" t="s">
        <v>53</v>
      </c>
      <c r="E424" s="97"/>
    </row>
    <row r="425" spans="1:5" x14ac:dyDescent="0.35">
      <c r="A425" s="97">
        <v>6448</v>
      </c>
      <c r="B425" s="97" t="s">
        <v>53</v>
      </c>
      <c r="C425" s="97" t="s">
        <v>53</v>
      </c>
      <c r="D425" s="97" t="s">
        <v>53</v>
      </c>
      <c r="E425" s="97"/>
    </row>
    <row r="426" spans="1:5" x14ac:dyDescent="0.35">
      <c r="A426" s="97">
        <v>6449</v>
      </c>
      <c r="B426" s="97" t="s">
        <v>53</v>
      </c>
      <c r="C426" s="97" t="s">
        <v>53</v>
      </c>
      <c r="D426" s="97" t="s">
        <v>53</v>
      </c>
      <c r="E426" s="97"/>
    </row>
    <row r="427" spans="1:5" x14ac:dyDescent="0.35">
      <c r="A427" s="97">
        <v>6450</v>
      </c>
      <c r="B427" s="97" t="s">
        <v>53</v>
      </c>
      <c r="C427" s="97" t="s">
        <v>53</v>
      </c>
      <c r="D427" s="97" t="s">
        <v>53</v>
      </c>
      <c r="E427" s="97"/>
    </row>
    <row r="428" spans="1:5" x14ac:dyDescent="0.35">
      <c r="A428" s="97">
        <v>6451</v>
      </c>
      <c r="B428" s="97" t="s">
        <v>53</v>
      </c>
      <c r="C428" s="97" t="s">
        <v>53</v>
      </c>
      <c r="D428" s="97" t="s">
        <v>53</v>
      </c>
      <c r="E428" s="97"/>
    </row>
    <row r="429" spans="1:5" x14ac:dyDescent="0.35">
      <c r="A429" s="97">
        <v>6452</v>
      </c>
      <c r="B429" s="97" t="s">
        <v>53</v>
      </c>
      <c r="C429" s="97" t="s">
        <v>53</v>
      </c>
      <c r="D429" s="97" t="s">
        <v>53</v>
      </c>
      <c r="E429" s="97"/>
    </row>
    <row r="430" spans="1:5" x14ac:dyDescent="0.35">
      <c r="A430" s="97">
        <v>6453</v>
      </c>
      <c r="B430" s="97" t="s">
        <v>53</v>
      </c>
      <c r="C430" s="97" t="s">
        <v>53</v>
      </c>
      <c r="D430" s="97" t="s">
        <v>53</v>
      </c>
      <c r="E430" s="97"/>
    </row>
    <row r="431" spans="1:5" x14ac:dyDescent="0.35">
      <c r="A431" s="97">
        <v>6454</v>
      </c>
      <c r="B431" s="97" t="s">
        <v>53</v>
      </c>
      <c r="C431" s="97" t="s">
        <v>53</v>
      </c>
      <c r="D431" s="97" t="s">
        <v>53</v>
      </c>
      <c r="E431" s="97"/>
    </row>
    <row r="432" spans="1:5" x14ac:dyDescent="0.35">
      <c r="A432" s="97">
        <v>6455</v>
      </c>
      <c r="B432" s="97" t="s">
        <v>53</v>
      </c>
      <c r="C432" s="97" t="s">
        <v>53</v>
      </c>
      <c r="D432" s="97" t="s">
        <v>53</v>
      </c>
      <c r="E432" s="97"/>
    </row>
    <row r="433" spans="1:5" x14ac:dyDescent="0.35">
      <c r="A433" s="97">
        <v>6456</v>
      </c>
      <c r="B433" s="97" t="s">
        <v>53</v>
      </c>
      <c r="C433" s="97" t="s">
        <v>53</v>
      </c>
      <c r="D433" s="97" t="s">
        <v>53</v>
      </c>
      <c r="E433" s="97"/>
    </row>
    <row r="434" spans="1:5" x14ac:dyDescent="0.35">
      <c r="A434" s="97">
        <v>6457</v>
      </c>
      <c r="B434" s="97" t="s">
        <v>53</v>
      </c>
      <c r="C434" s="97" t="s">
        <v>53</v>
      </c>
      <c r="D434" s="97" t="s">
        <v>53</v>
      </c>
      <c r="E434" s="97"/>
    </row>
    <row r="435" spans="1:5" x14ac:dyDescent="0.35">
      <c r="A435" s="97">
        <v>6458</v>
      </c>
      <c r="B435" s="97" t="s">
        <v>53</v>
      </c>
      <c r="C435" s="97" t="s">
        <v>53</v>
      </c>
      <c r="D435" s="97" t="s">
        <v>53</v>
      </c>
      <c r="E435" s="97"/>
    </row>
    <row r="436" spans="1:5" x14ac:dyDescent="0.35">
      <c r="A436" s="97">
        <v>6459</v>
      </c>
      <c r="B436" s="97" t="s">
        <v>53</v>
      </c>
      <c r="C436" s="97" t="s">
        <v>53</v>
      </c>
      <c r="D436" s="97" t="s">
        <v>53</v>
      </c>
      <c r="E436" s="97"/>
    </row>
    <row r="437" spans="1:5" x14ac:dyDescent="0.35">
      <c r="A437" s="97">
        <v>6460</v>
      </c>
      <c r="B437" s="97" t="s">
        <v>53</v>
      </c>
      <c r="C437" s="97" t="s">
        <v>53</v>
      </c>
      <c r="D437" s="97" t="s">
        <v>53</v>
      </c>
      <c r="E437" s="97"/>
    </row>
    <row r="438" spans="1:5" x14ac:dyDescent="0.35">
      <c r="A438" s="97">
        <v>6461</v>
      </c>
      <c r="B438" s="97" t="s">
        <v>53</v>
      </c>
      <c r="C438" s="97" t="s">
        <v>53</v>
      </c>
      <c r="D438" s="97" t="s">
        <v>53</v>
      </c>
      <c r="E438" s="97"/>
    </row>
    <row r="439" spans="1:5" x14ac:dyDescent="0.35">
      <c r="A439" s="97">
        <v>6462</v>
      </c>
      <c r="B439" s="97" t="s">
        <v>53</v>
      </c>
      <c r="C439" s="97" t="s">
        <v>53</v>
      </c>
      <c r="D439" s="97" t="s">
        <v>53</v>
      </c>
      <c r="E439" s="97"/>
    </row>
    <row r="440" spans="1:5" x14ac:dyDescent="0.35">
      <c r="A440" s="97">
        <v>6463</v>
      </c>
      <c r="B440" s="97" t="s">
        <v>53</v>
      </c>
      <c r="C440" s="97" t="s">
        <v>53</v>
      </c>
      <c r="D440" s="97" t="s">
        <v>53</v>
      </c>
      <c r="E440" s="97"/>
    </row>
    <row r="441" spans="1:5" x14ac:dyDescent="0.35">
      <c r="A441" s="97">
        <v>6464</v>
      </c>
      <c r="B441" s="97" t="s">
        <v>53</v>
      </c>
      <c r="C441" s="97" t="s">
        <v>53</v>
      </c>
      <c r="D441" s="97" t="s">
        <v>53</v>
      </c>
      <c r="E441" s="97"/>
    </row>
    <row r="442" spans="1:5" x14ac:dyDescent="0.35">
      <c r="A442" s="97">
        <v>6465</v>
      </c>
      <c r="B442" s="97" t="s">
        <v>53</v>
      </c>
      <c r="C442" s="97" t="s">
        <v>53</v>
      </c>
      <c r="D442" s="97" t="s">
        <v>53</v>
      </c>
      <c r="E442" s="97"/>
    </row>
    <row r="443" spans="1:5" x14ac:dyDescent="0.35">
      <c r="A443" s="97">
        <v>6466</v>
      </c>
      <c r="B443" s="97" t="s">
        <v>53</v>
      </c>
      <c r="C443" s="97" t="s">
        <v>53</v>
      </c>
      <c r="D443" s="97" t="s">
        <v>53</v>
      </c>
      <c r="E443" s="97"/>
    </row>
    <row r="444" spans="1:5" x14ac:dyDescent="0.35">
      <c r="A444" s="97">
        <v>6467</v>
      </c>
      <c r="B444" s="97" t="s">
        <v>53</v>
      </c>
      <c r="C444" s="97" t="s">
        <v>53</v>
      </c>
      <c r="D444" s="97" t="s">
        <v>53</v>
      </c>
      <c r="E444" s="97"/>
    </row>
    <row r="445" spans="1:5" x14ac:dyDescent="0.35">
      <c r="A445" s="97">
        <v>6468</v>
      </c>
      <c r="B445" s="97" t="s">
        <v>53</v>
      </c>
      <c r="C445" s="97" t="s">
        <v>53</v>
      </c>
      <c r="D445" s="97" t="s">
        <v>53</v>
      </c>
      <c r="E445" s="97"/>
    </row>
    <row r="446" spans="1:5" x14ac:dyDescent="0.35">
      <c r="A446" s="97">
        <v>6469</v>
      </c>
      <c r="B446" s="97" t="s">
        <v>53</v>
      </c>
      <c r="C446" s="97" t="s">
        <v>53</v>
      </c>
      <c r="D446" s="97" t="s">
        <v>53</v>
      </c>
      <c r="E446" s="97"/>
    </row>
    <row r="447" spans="1:5" x14ac:dyDescent="0.35">
      <c r="A447" s="97">
        <v>6470</v>
      </c>
      <c r="B447" s="97" t="s">
        <v>53</v>
      </c>
      <c r="C447" s="97" t="s">
        <v>53</v>
      </c>
      <c r="D447" s="97" t="s">
        <v>53</v>
      </c>
      <c r="E447" s="97"/>
    </row>
    <row r="448" spans="1:5" x14ac:dyDescent="0.35">
      <c r="A448" s="97">
        <v>6471</v>
      </c>
      <c r="B448" s="97" t="s">
        <v>53</v>
      </c>
      <c r="C448" s="97" t="s">
        <v>53</v>
      </c>
      <c r="D448" s="97" t="s">
        <v>53</v>
      </c>
      <c r="E448" s="97"/>
    </row>
    <row r="449" spans="1:5" x14ac:dyDescent="0.35">
      <c r="A449" s="97">
        <v>6472</v>
      </c>
      <c r="B449" s="97" t="s">
        <v>53</v>
      </c>
      <c r="C449" s="97" t="s">
        <v>53</v>
      </c>
      <c r="D449" s="97" t="s">
        <v>53</v>
      </c>
      <c r="E449" s="97"/>
    </row>
    <row r="450" spans="1:5" x14ac:dyDescent="0.35">
      <c r="A450" s="97">
        <v>6473</v>
      </c>
      <c r="B450" s="97" t="s">
        <v>53</v>
      </c>
      <c r="C450" s="97" t="s">
        <v>53</v>
      </c>
      <c r="D450" s="97" t="s">
        <v>53</v>
      </c>
      <c r="E450" s="97"/>
    </row>
    <row r="451" spans="1:5" x14ac:dyDescent="0.35">
      <c r="A451" s="97">
        <v>6474</v>
      </c>
      <c r="B451" s="97" t="s">
        <v>53</v>
      </c>
      <c r="C451" s="97" t="s">
        <v>53</v>
      </c>
      <c r="D451" s="97" t="s">
        <v>53</v>
      </c>
      <c r="E451" s="97"/>
    </row>
    <row r="452" spans="1:5" x14ac:dyDescent="0.35">
      <c r="A452" s="97">
        <v>6475</v>
      </c>
      <c r="B452" s="97" t="s">
        <v>53</v>
      </c>
      <c r="C452" s="97" t="s">
        <v>53</v>
      </c>
      <c r="D452" s="97" t="s">
        <v>53</v>
      </c>
      <c r="E452" s="97"/>
    </row>
    <row r="453" spans="1:5" x14ac:dyDescent="0.35">
      <c r="A453" s="97">
        <v>6476</v>
      </c>
      <c r="B453" s="97" t="s">
        <v>53</v>
      </c>
      <c r="C453" s="97" t="s">
        <v>53</v>
      </c>
      <c r="D453" s="97" t="s">
        <v>53</v>
      </c>
      <c r="E453" s="97"/>
    </row>
    <row r="454" spans="1:5" x14ac:dyDescent="0.35">
      <c r="A454" s="97">
        <v>6477</v>
      </c>
      <c r="B454" s="97" t="s">
        <v>53</v>
      </c>
      <c r="C454" s="97" t="s">
        <v>53</v>
      </c>
      <c r="D454" s="97" t="s">
        <v>53</v>
      </c>
      <c r="E454" s="97"/>
    </row>
    <row r="455" spans="1:5" x14ac:dyDescent="0.35">
      <c r="A455" s="97">
        <v>6478</v>
      </c>
      <c r="B455" s="97" t="s">
        <v>53</v>
      </c>
      <c r="C455" s="97" t="s">
        <v>53</v>
      </c>
      <c r="D455" s="97" t="s">
        <v>53</v>
      </c>
      <c r="E455" s="97"/>
    </row>
    <row r="456" spans="1:5" x14ac:dyDescent="0.35">
      <c r="A456" s="97">
        <v>6479</v>
      </c>
      <c r="B456" s="97" t="s">
        <v>53</v>
      </c>
      <c r="C456" s="97" t="s">
        <v>53</v>
      </c>
      <c r="D456" s="97" t="s">
        <v>53</v>
      </c>
      <c r="E456" s="97"/>
    </row>
    <row r="457" spans="1:5" x14ac:dyDescent="0.35">
      <c r="A457" s="97">
        <v>6480</v>
      </c>
      <c r="B457" s="97" t="s">
        <v>53</v>
      </c>
      <c r="C457" s="97" t="s">
        <v>53</v>
      </c>
      <c r="D457" s="97" t="s">
        <v>53</v>
      </c>
      <c r="E457" s="97"/>
    </row>
    <row r="458" spans="1:5" x14ac:dyDescent="0.35">
      <c r="A458" s="97">
        <v>6481</v>
      </c>
      <c r="B458" s="97" t="s">
        <v>53</v>
      </c>
      <c r="C458" s="97" t="s">
        <v>53</v>
      </c>
      <c r="D458" s="97" t="s">
        <v>53</v>
      </c>
      <c r="E458" s="97"/>
    </row>
    <row r="459" spans="1:5" x14ac:dyDescent="0.35">
      <c r="A459" s="97">
        <v>6482</v>
      </c>
      <c r="B459" s="97" t="s">
        <v>53</v>
      </c>
      <c r="C459" s="97" t="s">
        <v>53</v>
      </c>
      <c r="D459" s="97" t="s">
        <v>53</v>
      </c>
      <c r="E459" s="97"/>
    </row>
    <row r="460" spans="1:5" x14ac:dyDescent="0.35">
      <c r="A460" s="97">
        <v>6483</v>
      </c>
      <c r="B460" s="97" t="s">
        <v>53</v>
      </c>
      <c r="C460" s="97" t="s">
        <v>53</v>
      </c>
      <c r="D460" s="97" t="s">
        <v>53</v>
      </c>
      <c r="E460" s="97"/>
    </row>
    <row r="461" spans="1:5" x14ac:dyDescent="0.35">
      <c r="A461" s="97">
        <v>6484</v>
      </c>
      <c r="B461" s="97" t="s">
        <v>53</v>
      </c>
      <c r="C461" s="97" t="s">
        <v>53</v>
      </c>
      <c r="D461" s="97" t="s">
        <v>53</v>
      </c>
      <c r="E461" s="97"/>
    </row>
    <row r="462" spans="1:5" x14ac:dyDescent="0.35">
      <c r="A462" s="97">
        <v>6485</v>
      </c>
      <c r="B462" s="97" t="s">
        <v>53</v>
      </c>
      <c r="C462" s="97" t="s">
        <v>53</v>
      </c>
      <c r="D462" s="97" t="s">
        <v>53</v>
      </c>
      <c r="E462" s="97"/>
    </row>
    <row r="463" spans="1:5" x14ac:dyDescent="0.35">
      <c r="A463" s="97">
        <v>6486</v>
      </c>
      <c r="B463" s="97" t="s">
        <v>53</v>
      </c>
      <c r="C463" s="97" t="s">
        <v>53</v>
      </c>
      <c r="D463" s="97" t="s">
        <v>53</v>
      </c>
      <c r="E463" s="97"/>
    </row>
    <row r="464" spans="1:5" x14ac:dyDescent="0.35">
      <c r="A464" s="97">
        <v>6487</v>
      </c>
      <c r="B464" s="97" t="s">
        <v>53</v>
      </c>
      <c r="C464" s="97" t="s">
        <v>53</v>
      </c>
      <c r="D464" s="97" t="s">
        <v>53</v>
      </c>
      <c r="E464" s="97"/>
    </row>
    <row r="465" spans="1:5" x14ac:dyDescent="0.35">
      <c r="A465" s="97">
        <v>6488</v>
      </c>
      <c r="B465" s="97" t="s">
        <v>53</v>
      </c>
      <c r="C465" s="97" t="s">
        <v>53</v>
      </c>
      <c r="D465" s="97" t="s">
        <v>53</v>
      </c>
      <c r="E465" s="97"/>
    </row>
    <row r="466" spans="1:5" x14ac:dyDescent="0.35">
      <c r="A466" s="97">
        <v>6489</v>
      </c>
      <c r="B466" s="97" t="s">
        <v>53</v>
      </c>
      <c r="C466" s="97" t="s">
        <v>53</v>
      </c>
      <c r="D466" s="97" t="s">
        <v>53</v>
      </c>
      <c r="E466" s="97"/>
    </row>
    <row r="467" spans="1:5" x14ac:dyDescent="0.35">
      <c r="A467" s="97">
        <v>6490</v>
      </c>
      <c r="B467" s="97" t="s">
        <v>53</v>
      </c>
      <c r="C467" s="97" t="s">
        <v>53</v>
      </c>
      <c r="D467" s="97" t="s">
        <v>53</v>
      </c>
      <c r="E467" s="97"/>
    </row>
    <row r="468" spans="1:5" x14ac:dyDescent="0.35">
      <c r="A468" s="97">
        <v>6491</v>
      </c>
      <c r="B468" s="97" t="s">
        <v>53</v>
      </c>
      <c r="C468" s="97" t="s">
        <v>53</v>
      </c>
      <c r="D468" s="97" t="s">
        <v>53</v>
      </c>
      <c r="E468" s="97"/>
    </row>
    <row r="469" spans="1:5" x14ac:dyDescent="0.35">
      <c r="A469" s="97">
        <v>6492</v>
      </c>
      <c r="B469" s="97" t="s">
        <v>53</v>
      </c>
      <c r="C469" s="97" t="s">
        <v>53</v>
      </c>
      <c r="D469" s="97" t="s">
        <v>53</v>
      </c>
      <c r="E469" s="97"/>
    </row>
    <row r="470" spans="1:5" x14ac:dyDescent="0.35">
      <c r="A470" s="97">
        <v>6493</v>
      </c>
      <c r="B470" s="97" t="s">
        <v>53</v>
      </c>
      <c r="C470" s="97" t="s">
        <v>53</v>
      </c>
      <c r="D470" s="97" t="s">
        <v>53</v>
      </c>
      <c r="E470" s="97"/>
    </row>
    <row r="471" spans="1:5" x14ac:dyDescent="0.35">
      <c r="A471" s="97">
        <v>6494</v>
      </c>
      <c r="B471" s="97" t="s">
        <v>53</v>
      </c>
      <c r="C471" s="97" t="s">
        <v>53</v>
      </c>
      <c r="D471" s="97" t="s">
        <v>53</v>
      </c>
      <c r="E471" s="97"/>
    </row>
    <row r="472" spans="1:5" x14ac:dyDescent="0.35">
      <c r="A472" s="97">
        <v>6495</v>
      </c>
      <c r="B472" s="97" t="s">
        <v>53</v>
      </c>
      <c r="C472" s="97" t="s">
        <v>53</v>
      </c>
      <c r="D472" s="97" t="s">
        <v>53</v>
      </c>
      <c r="E472" s="97"/>
    </row>
    <row r="473" spans="1:5" x14ac:dyDescent="0.35">
      <c r="A473" s="97">
        <v>6496</v>
      </c>
      <c r="B473" s="97" t="s">
        <v>53</v>
      </c>
      <c r="C473" s="97" t="s">
        <v>53</v>
      </c>
      <c r="D473" s="97" t="s">
        <v>53</v>
      </c>
      <c r="E473" s="97"/>
    </row>
    <row r="474" spans="1:5" x14ac:dyDescent="0.35">
      <c r="A474" s="97">
        <v>6497</v>
      </c>
      <c r="B474" s="97" t="s">
        <v>53</v>
      </c>
      <c r="C474" s="97" t="s">
        <v>53</v>
      </c>
      <c r="D474" s="97" t="s">
        <v>53</v>
      </c>
      <c r="E474" s="97"/>
    </row>
    <row r="475" spans="1:5" x14ac:dyDescent="0.35">
      <c r="A475" s="97">
        <v>6498</v>
      </c>
      <c r="B475" s="97" t="s">
        <v>53</v>
      </c>
      <c r="C475" s="97" t="s">
        <v>53</v>
      </c>
      <c r="D475" s="97" t="s">
        <v>53</v>
      </c>
      <c r="E475" s="97"/>
    </row>
    <row r="476" spans="1:5" x14ac:dyDescent="0.35">
      <c r="A476" s="97">
        <v>6499</v>
      </c>
      <c r="B476" s="97" t="s">
        <v>53</v>
      </c>
      <c r="C476" s="97" t="s">
        <v>53</v>
      </c>
      <c r="D476" s="97" t="s">
        <v>53</v>
      </c>
      <c r="E476" s="97"/>
    </row>
    <row r="477" spans="1:5" x14ac:dyDescent="0.35">
      <c r="A477" s="97">
        <v>6500</v>
      </c>
      <c r="B477" s="97" t="s">
        <v>53</v>
      </c>
      <c r="C477" s="97" t="s">
        <v>53</v>
      </c>
      <c r="D477" s="97" t="s">
        <v>53</v>
      </c>
      <c r="E477" s="97"/>
    </row>
    <row r="478" spans="1:5" x14ac:dyDescent="0.35">
      <c r="A478" s="97">
        <v>6501</v>
      </c>
      <c r="B478" s="97" t="s">
        <v>53</v>
      </c>
      <c r="C478" s="97" t="s">
        <v>53</v>
      </c>
      <c r="D478" s="97" t="s">
        <v>53</v>
      </c>
      <c r="E478" s="97"/>
    </row>
    <row r="479" spans="1:5" x14ac:dyDescent="0.35">
      <c r="A479" s="97">
        <v>6502</v>
      </c>
      <c r="B479" s="97" t="s">
        <v>53</v>
      </c>
      <c r="C479" s="97" t="s">
        <v>53</v>
      </c>
      <c r="D479" s="97" t="s">
        <v>53</v>
      </c>
      <c r="E479" s="97"/>
    </row>
    <row r="480" spans="1:5" x14ac:dyDescent="0.35">
      <c r="A480" s="97">
        <v>6503</v>
      </c>
      <c r="B480" s="97" t="s">
        <v>53</v>
      </c>
      <c r="C480" s="97" t="s">
        <v>53</v>
      </c>
      <c r="D480" s="97" t="s">
        <v>53</v>
      </c>
      <c r="E480" s="97"/>
    </row>
    <row r="481" spans="1:5" x14ac:dyDescent="0.35">
      <c r="A481" s="97">
        <v>6504</v>
      </c>
      <c r="B481" s="97" t="s">
        <v>53</v>
      </c>
      <c r="C481" s="97" t="s">
        <v>53</v>
      </c>
      <c r="D481" s="97" t="s">
        <v>53</v>
      </c>
      <c r="E481" s="97"/>
    </row>
  </sheetData>
  <sheetProtection password="C6FB" sheet="1" objects="1" scenarios="1"/>
  <autoFilter ref="A1:E48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80"/>
  <sheetViews>
    <sheetView showGridLines="0" tabSelected="1" zoomScale="120" zoomScaleNormal="12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0" defaultRowHeight="14.5" zeroHeight="1" outlineLevelCol="1" x14ac:dyDescent="0.35"/>
  <cols>
    <col min="1" max="1" width="20.36328125" style="10" customWidth="1"/>
    <col min="2" max="2" width="14.54296875" style="14" customWidth="1" outlineLevel="1"/>
    <col min="3" max="4" width="9.26953125" style="14" customWidth="1" outlineLevel="1"/>
    <col min="5" max="5" width="16.54296875" style="14" customWidth="1" outlineLevel="1"/>
    <col min="6" max="6" width="14.36328125" style="14" customWidth="1" outlineLevel="1"/>
    <col min="7" max="7" width="18.54296875" style="14" customWidth="1"/>
    <col min="8" max="10" width="11" style="14" customWidth="1" outlineLevel="1"/>
    <col min="11" max="11" width="11.54296875" style="14" customWidth="1" outlineLevel="1"/>
    <col min="12" max="12" width="13" style="14" customWidth="1" outlineLevel="1"/>
    <col min="13" max="13" width="10.54296875" style="14" customWidth="1"/>
    <col min="14" max="15" width="10.54296875" style="14" customWidth="1" outlineLevel="1"/>
    <col min="16" max="16" width="11.7265625" style="14" customWidth="1" outlineLevel="1"/>
    <col min="17" max="17" width="10.36328125" style="14" customWidth="1" outlineLevel="1"/>
    <col min="18" max="18" width="17.26953125" style="14" customWidth="1" outlineLevel="1"/>
    <col min="19" max="19" width="11.54296875" style="14" customWidth="1"/>
    <col min="20" max="21" width="11.54296875" style="14" customWidth="1" outlineLevel="1"/>
    <col min="22" max="22" width="13.26953125" style="14" customWidth="1" outlineLevel="1"/>
    <col min="23" max="23" width="11.54296875" style="14" customWidth="1" outlineLevel="1"/>
    <col min="24" max="25" width="10.26953125" style="14" customWidth="1" outlineLevel="1"/>
    <col min="26" max="26" width="8.26953125" style="14" customWidth="1" outlineLevel="1"/>
    <col min="27" max="27" width="9.7265625" style="14" customWidth="1"/>
    <col min="28" max="29" width="10.54296875" style="14" customWidth="1" outlineLevel="1"/>
    <col min="30" max="30" width="8.26953125" style="14" customWidth="1" outlineLevel="1"/>
    <col min="31" max="31" width="10.54296875" style="14" customWidth="1" outlineLevel="1"/>
    <col min="32" max="32" width="10.26953125" style="14" customWidth="1" outlineLevel="1"/>
    <col min="33" max="33" width="13.54296875" style="14" customWidth="1" outlineLevel="1"/>
    <col min="34" max="34" width="16.7265625" style="14" customWidth="1"/>
    <col min="35" max="35" width="17.26953125" style="14" customWidth="1"/>
    <col min="36" max="36" width="12.36328125" style="14" customWidth="1" outlineLevel="1"/>
    <col min="37" max="37" width="11.26953125" style="14" customWidth="1" outlineLevel="1"/>
    <col min="38" max="38" width="11.7265625" style="14" customWidth="1" outlineLevel="1"/>
    <col min="39" max="39" width="11" style="14" customWidth="1" outlineLevel="1"/>
    <col min="40" max="40" width="2.54296875" style="14" customWidth="1"/>
    <col min="41" max="42" width="0" style="14" hidden="1" customWidth="1"/>
    <col min="43" max="16384" width="8.7265625" style="14" hidden="1"/>
  </cols>
  <sheetData>
    <row r="1" spans="1:40" ht="21" customHeight="1" x14ac:dyDescent="0.35">
      <c r="A1" s="117" t="s">
        <v>375</v>
      </c>
      <c r="B1" s="118"/>
      <c r="C1" s="118"/>
      <c r="D1" s="118"/>
      <c r="E1" s="118"/>
      <c r="F1" s="119"/>
      <c r="G1" s="121" t="s">
        <v>376</v>
      </c>
      <c r="H1" s="122"/>
      <c r="I1" s="122"/>
      <c r="J1" s="122"/>
      <c r="K1" s="122"/>
      <c r="L1" s="123"/>
      <c r="M1" s="120" t="s">
        <v>377</v>
      </c>
      <c r="N1" s="120"/>
      <c r="O1" s="120"/>
      <c r="P1" s="120"/>
      <c r="Q1" s="120"/>
      <c r="R1" s="120"/>
      <c r="S1" s="124" t="s">
        <v>378</v>
      </c>
      <c r="T1" s="124"/>
      <c r="U1" s="124"/>
      <c r="V1" s="124"/>
      <c r="W1" s="124"/>
      <c r="X1" s="124"/>
      <c r="Y1" s="124"/>
      <c r="Z1" s="124"/>
      <c r="AA1" s="125" t="s">
        <v>379</v>
      </c>
      <c r="AB1" s="125"/>
      <c r="AC1" s="125"/>
      <c r="AD1" s="125"/>
      <c r="AE1" s="125"/>
      <c r="AF1" s="125"/>
      <c r="AG1" s="125"/>
      <c r="AH1" s="115" t="s">
        <v>380</v>
      </c>
      <c r="AI1" s="18" t="s">
        <v>381</v>
      </c>
      <c r="AJ1" s="17"/>
      <c r="AK1" s="17"/>
      <c r="AL1" s="17"/>
      <c r="AM1" s="17"/>
      <c r="AN1" s="68" t="s">
        <v>382</v>
      </c>
    </row>
    <row r="2" spans="1:40" s="15" customFormat="1" ht="61.25" customHeight="1" x14ac:dyDescent="0.35">
      <c r="A2" s="56" t="s">
        <v>383</v>
      </c>
      <c r="B2" s="57" t="s">
        <v>384</v>
      </c>
      <c r="C2" s="29" t="s">
        <v>385</v>
      </c>
      <c r="D2" s="29" t="s">
        <v>386</v>
      </c>
      <c r="E2" s="29" t="s">
        <v>387</v>
      </c>
      <c r="F2" s="29" t="s">
        <v>388</v>
      </c>
      <c r="G2" s="58" t="s">
        <v>389</v>
      </c>
      <c r="H2" s="111" t="s">
        <v>390</v>
      </c>
      <c r="I2" s="111" t="s">
        <v>391</v>
      </c>
      <c r="J2" s="59" t="s">
        <v>392</v>
      </c>
      <c r="K2" s="59" t="s">
        <v>393</v>
      </c>
      <c r="L2" s="59" t="s">
        <v>394</v>
      </c>
      <c r="M2" s="60" t="s">
        <v>395</v>
      </c>
      <c r="N2" s="60" t="s">
        <v>396</v>
      </c>
      <c r="O2" s="60" t="s">
        <v>397</v>
      </c>
      <c r="P2" s="60" t="s">
        <v>398</v>
      </c>
      <c r="Q2" s="60" t="s">
        <v>399</v>
      </c>
      <c r="R2" s="60" t="s">
        <v>400</v>
      </c>
      <c r="S2" s="50" t="s">
        <v>401</v>
      </c>
      <c r="T2" s="50" t="s">
        <v>402</v>
      </c>
      <c r="U2" s="50" t="s">
        <v>403</v>
      </c>
      <c r="V2" s="50" t="s">
        <v>404</v>
      </c>
      <c r="W2" s="50" t="s">
        <v>405</v>
      </c>
      <c r="X2" s="50" t="s">
        <v>406</v>
      </c>
      <c r="Y2" s="50" t="s">
        <v>407</v>
      </c>
      <c r="Z2" s="50" t="s">
        <v>408</v>
      </c>
      <c r="AA2" s="61" t="s">
        <v>409</v>
      </c>
      <c r="AB2" s="61" t="s">
        <v>410</v>
      </c>
      <c r="AC2" s="61" t="s">
        <v>411</v>
      </c>
      <c r="AD2" s="61" t="s">
        <v>412</v>
      </c>
      <c r="AE2" s="61" t="s">
        <v>413</v>
      </c>
      <c r="AF2" s="61" t="s">
        <v>414</v>
      </c>
      <c r="AG2" s="62" t="s">
        <v>415</v>
      </c>
      <c r="AH2" s="116"/>
      <c r="AI2" s="63" t="s">
        <v>416</v>
      </c>
      <c r="AJ2" s="60" t="s">
        <v>417</v>
      </c>
      <c r="AK2" s="60" t="s">
        <v>418</v>
      </c>
      <c r="AL2" s="60" t="s">
        <v>419</v>
      </c>
      <c r="AM2" s="60" t="s">
        <v>420</v>
      </c>
      <c r="AN2" s="8"/>
    </row>
    <row r="3" spans="1:40" s="16" customFormat="1" x14ac:dyDescent="0.35">
      <c r="A3" s="91">
        <v>45139</v>
      </c>
      <c r="B3" s="114" t="str">
        <f>IF(C3=0,"",SUM(C3:D3))</f>
        <v/>
      </c>
      <c r="C3" s="113"/>
      <c r="D3" s="113"/>
      <c r="E3" s="112"/>
      <c r="F3" s="64"/>
      <c r="G3" s="112"/>
      <c r="H3" s="54"/>
      <c r="I3" s="54"/>
      <c r="J3" s="113"/>
      <c r="K3" s="113"/>
      <c r="L3" s="113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64"/>
      <c r="AB3" s="64"/>
      <c r="AC3" s="64"/>
      <c r="AD3" s="64"/>
      <c r="AE3" s="64"/>
      <c r="AF3" s="64"/>
      <c r="AG3" s="64"/>
      <c r="AH3" s="65"/>
      <c r="AI3" s="33" t="str">
        <f>IF(SUM(AJ3:AM3)=0,"",SUM(AJ3:AM3))</f>
        <v/>
      </c>
      <c r="AJ3" s="54"/>
      <c r="AK3" s="54"/>
      <c r="AL3" s="54"/>
      <c r="AM3" s="54"/>
      <c r="AN3" s="74"/>
    </row>
    <row r="4" spans="1:40" s="16" customFormat="1" x14ac:dyDescent="0.35">
      <c r="A4" s="91">
        <v>45170</v>
      </c>
      <c r="B4" s="114" t="str">
        <f t="shared" ref="B4:B67" si="0">IF(C4=0,"",SUM(C4:D4))</f>
        <v/>
      </c>
      <c r="C4" s="113"/>
      <c r="D4" s="113"/>
      <c r="E4" s="112"/>
      <c r="F4" s="64"/>
      <c r="G4" s="112"/>
      <c r="H4" s="54"/>
      <c r="I4" s="54"/>
      <c r="J4" s="113"/>
      <c r="K4" s="113"/>
      <c r="L4" s="113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64"/>
      <c r="AB4" s="64"/>
      <c r="AC4" s="64"/>
      <c r="AD4" s="64"/>
      <c r="AE4" s="64"/>
      <c r="AF4" s="64"/>
      <c r="AG4" s="64"/>
      <c r="AH4" s="65"/>
      <c r="AI4" s="33" t="str">
        <f t="shared" ref="AI4:AI67" si="1">IF(SUM(AJ4:AM4)=0,"",SUM(AJ4:AM4))</f>
        <v/>
      </c>
      <c r="AJ4" s="54"/>
      <c r="AK4" s="54"/>
      <c r="AL4" s="54"/>
      <c r="AM4" s="54"/>
      <c r="AN4" s="74"/>
    </row>
    <row r="5" spans="1:40" s="16" customFormat="1" x14ac:dyDescent="0.35">
      <c r="A5" s="91">
        <v>45200</v>
      </c>
      <c r="B5" s="114" t="str">
        <f t="shared" si="0"/>
        <v/>
      </c>
      <c r="C5" s="113"/>
      <c r="D5" s="113"/>
      <c r="E5" s="112"/>
      <c r="F5" s="64"/>
      <c r="G5" s="112"/>
      <c r="H5" s="54"/>
      <c r="I5" s="54"/>
      <c r="J5" s="113"/>
      <c r="K5" s="113"/>
      <c r="L5" s="113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64"/>
      <c r="AB5" s="64"/>
      <c r="AC5" s="64"/>
      <c r="AD5" s="64"/>
      <c r="AE5" s="64"/>
      <c r="AF5" s="64"/>
      <c r="AG5" s="64"/>
      <c r="AH5" s="65"/>
      <c r="AI5" s="33" t="str">
        <f t="shared" si="1"/>
        <v/>
      </c>
      <c r="AJ5" s="54"/>
      <c r="AK5" s="54"/>
      <c r="AL5" s="54"/>
      <c r="AM5" s="54"/>
      <c r="AN5" s="74"/>
    </row>
    <row r="6" spans="1:40" s="16" customFormat="1" x14ac:dyDescent="0.35">
      <c r="A6" s="91">
        <v>45231</v>
      </c>
      <c r="B6" s="114" t="str">
        <f t="shared" si="0"/>
        <v/>
      </c>
      <c r="C6" s="113"/>
      <c r="D6" s="113"/>
      <c r="E6" s="112"/>
      <c r="F6" s="64"/>
      <c r="G6" s="112"/>
      <c r="H6" s="54"/>
      <c r="I6" s="54"/>
      <c r="J6" s="113"/>
      <c r="K6" s="113"/>
      <c r="L6" s="113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64"/>
      <c r="AB6" s="64"/>
      <c r="AC6" s="64"/>
      <c r="AD6" s="64"/>
      <c r="AE6" s="64"/>
      <c r="AF6" s="64"/>
      <c r="AG6" s="64"/>
      <c r="AH6" s="65"/>
      <c r="AI6" s="33" t="str">
        <f t="shared" si="1"/>
        <v/>
      </c>
      <c r="AJ6" s="54"/>
      <c r="AK6" s="54"/>
      <c r="AL6" s="54"/>
      <c r="AM6" s="54"/>
      <c r="AN6" s="74"/>
    </row>
    <row r="7" spans="1:40" s="16" customFormat="1" x14ac:dyDescent="0.35">
      <c r="A7" s="91">
        <v>45261</v>
      </c>
      <c r="B7" s="114" t="str">
        <f t="shared" si="0"/>
        <v/>
      </c>
      <c r="C7" s="113"/>
      <c r="D7" s="113"/>
      <c r="E7" s="112"/>
      <c r="F7" s="64"/>
      <c r="G7" s="112"/>
      <c r="H7" s="54"/>
      <c r="I7" s="54"/>
      <c r="J7" s="113"/>
      <c r="K7" s="113"/>
      <c r="L7" s="113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64"/>
      <c r="AB7" s="64"/>
      <c r="AC7" s="64"/>
      <c r="AD7" s="64"/>
      <c r="AE7" s="64"/>
      <c r="AF7" s="64"/>
      <c r="AG7" s="64"/>
      <c r="AH7" s="65"/>
      <c r="AI7" s="33" t="str">
        <f t="shared" si="1"/>
        <v/>
      </c>
      <c r="AJ7" s="54"/>
      <c r="AK7" s="54"/>
      <c r="AL7" s="54"/>
      <c r="AM7" s="54"/>
      <c r="AN7" s="74"/>
    </row>
    <row r="8" spans="1:40" s="16" customFormat="1" x14ac:dyDescent="0.35">
      <c r="A8" s="91">
        <v>45292</v>
      </c>
      <c r="B8" s="114" t="str">
        <f t="shared" si="0"/>
        <v/>
      </c>
      <c r="C8" s="113"/>
      <c r="D8" s="113"/>
      <c r="E8" s="112"/>
      <c r="F8" s="64"/>
      <c r="G8" s="112"/>
      <c r="H8" s="54"/>
      <c r="I8" s="54"/>
      <c r="J8" s="113"/>
      <c r="K8" s="113"/>
      <c r="L8" s="113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64"/>
      <c r="AB8" s="64"/>
      <c r="AC8" s="64"/>
      <c r="AD8" s="64"/>
      <c r="AE8" s="64"/>
      <c r="AF8" s="64"/>
      <c r="AG8" s="64"/>
      <c r="AH8" s="65"/>
      <c r="AI8" s="33" t="str">
        <f t="shared" si="1"/>
        <v/>
      </c>
      <c r="AJ8" s="54"/>
      <c r="AK8" s="54"/>
      <c r="AL8" s="54"/>
      <c r="AM8" s="54"/>
      <c r="AN8" s="74"/>
    </row>
    <row r="9" spans="1:40" s="16" customFormat="1" x14ac:dyDescent="0.35">
      <c r="A9" s="91">
        <v>45323</v>
      </c>
      <c r="B9" s="114" t="str">
        <f t="shared" si="0"/>
        <v/>
      </c>
      <c r="C9" s="113"/>
      <c r="D9" s="113"/>
      <c r="E9" s="112"/>
      <c r="F9" s="64"/>
      <c r="G9" s="112"/>
      <c r="H9" s="54"/>
      <c r="I9" s="54"/>
      <c r="J9" s="113"/>
      <c r="K9" s="113"/>
      <c r="L9" s="113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64"/>
      <c r="AB9" s="64"/>
      <c r="AC9" s="64"/>
      <c r="AD9" s="64"/>
      <c r="AE9" s="64"/>
      <c r="AF9" s="64"/>
      <c r="AG9" s="64"/>
      <c r="AH9" s="65"/>
      <c r="AI9" s="33" t="str">
        <f t="shared" si="1"/>
        <v/>
      </c>
      <c r="AJ9" s="54"/>
      <c r="AK9" s="54"/>
      <c r="AL9" s="54"/>
      <c r="AM9" s="54"/>
      <c r="AN9" s="74"/>
    </row>
    <row r="10" spans="1:40" s="16" customFormat="1" x14ac:dyDescent="0.35">
      <c r="A10" s="91">
        <v>45352</v>
      </c>
      <c r="B10" s="114" t="str">
        <f t="shared" si="0"/>
        <v/>
      </c>
      <c r="C10" s="113"/>
      <c r="D10" s="113"/>
      <c r="E10" s="112"/>
      <c r="F10" s="64"/>
      <c r="G10" s="112"/>
      <c r="H10" s="54"/>
      <c r="I10" s="54"/>
      <c r="J10" s="113"/>
      <c r="K10" s="113"/>
      <c r="L10" s="11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64"/>
      <c r="AB10" s="64"/>
      <c r="AC10" s="64"/>
      <c r="AD10" s="64"/>
      <c r="AE10" s="64"/>
      <c r="AF10" s="64"/>
      <c r="AG10" s="64"/>
      <c r="AH10" s="65"/>
      <c r="AI10" s="33" t="str">
        <f t="shared" si="1"/>
        <v/>
      </c>
      <c r="AJ10" s="54"/>
      <c r="AK10" s="54"/>
      <c r="AL10" s="54"/>
      <c r="AM10" s="54"/>
      <c r="AN10" s="74"/>
    </row>
    <row r="11" spans="1:40" s="16" customFormat="1" x14ac:dyDescent="0.35">
      <c r="A11" s="91">
        <v>45383</v>
      </c>
      <c r="B11" s="114" t="str">
        <f t="shared" si="0"/>
        <v/>
      </c>
      <c r="C11" s="113"/>
      <c r="D11" s="113"/>
      <c r="E11" s="112"/>
      <c r="F11" s="64"/>
      <c r="G11" s="112"/>
      <c r="H11" s="54"/>
      <c r="I11" s="54"/>
      <c r="J11" s="113"/>
      <c r="K11" s="113"/>
      <c r="L11" s="113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64"/>
      <c r="AB11" s="64"/>
      <c r="AC11" s="64"/>
      <c r="AD11" s="64"/>
      <c r="AE11" s="64"/>
      <c r="AF11" s="64"/>
      <c r="AG11" s="64"/>
      <c r="AH11" s="65"/>
      <c r="AI11" s="33" t="str">
        <f t="shared" si="1"/>
        <v/>
      </c>
      <c r="AJ11" s="54"/>
      <c r="AK11" s="54"/>
      <c r="AL11" s="54"/>
      <c r="AM11" s="54"/>
      <c r="AN11" s="74"/>
    </row>
    <row r="12" spans="1:40" s="16" customFormat="1" x14ac:dyDescent="0.35">
      <c r="A12" s="91">
        <v>45413</v>
      </c>
      <c r="B12" s="114" t="str">
        <f t="shared" si="0"/>
        <v/>
      </c>
      <c r="C12" s="113"/>
      <c r="D12" s="113"/>
      <c r="E12" s="112"/>
      <c r="F12" s="64"/>
      <c r="G12" s="112"/>
      <c r="H12" s="54"/>
      <c r="I12" s="54"/>
      <c r="J12" s="113"/>
      <c r="K12" s="113"/>
      <c r="L12" s="11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64"/>
      <c r="AB12" s="64"/>
      <c r="AC12" s="64"/>
      <c r="AD12" s="64"/>
      <c r="AE12" s="64"/>
      <c r="AF12" s="64"/>
      <c r="AG12" s="64"/>
      <c r="AH12" s="65"/>
      <c r="AI12" s="33" t="str">
        <f t="shared" si="1"/>
        <v/>
      </c>
      <c r="AJ12" s="54"/>
      <c r="AK12" s="54"/>
      <c r="AL12" s="54"/>
      <c r="AM12" s="54"/>
      <c r="AN12" s="74"/>
    </row>
    <row r="13" spans="1:40" s="16" customFormat="1" x14ac:dyDescent="0.35">
      <c r="A13" s="91">
        <v>45444</v>
      </c>
      <c r="B13" s="114" t="str">
        <f t="shared" si="0"/>
        <v/>
      </c>
      <c r="C13" s="113"/>
      <c r="D13" s="113"/>
      <c r="E13" s="112"/>
      <c r="F13" s="64"/>
      <c r="G13" s="112"/>
      <c r="H13" s="54"/>
      <c r="I13" s="54"/>
      <c r="J13" s="113"/>
      <c r="K13" s="113"/>
      <c r="L13" s="11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64"/>
      <c r="AB13" s="64"/>
      <c r="AC13" s="64"/>
      <c r="AD13" s="64"/>
      <c r="AE13" s="64"/>
      <c r="AF13" s="64"/>
      <c r="AG13" s="64"/>
      <c r="AH13" s="65"/>
      <c r="AI13" s="33" t="str">
        <f t="shared" si="1"/>
        <v/>
      </c>
      <c r="AJ13" s="54"/>
      <c r="AK13" s="54"/>
      <c r="AL13" s="54"/>
      <c r="AM13" s="54"/>
      <c r="AN13" s="74"/>
    </row>
    <row r="14" spans="1:40" s="16" customFormat="1" x14ac:dyDescent="0.35">
      <c r="A14" s="91">
        <v>45474</v>
      </c>
      <c r="B14" s="114" t="str">
        <f t="shared" si="0"/>
        <v/>
      </c>
      <c r="C14" s="113"/>
      <c r="D14" s="113"/>
      <c r="E14" s="112"/>
      <c r="F14" s="64"/>
      <c r="G14" s="112"/>
      <c r="H14" s="54"/>
      <c r="I14" s="54"/>
      <c r="J14" s="113"/>
      <c r="K14" s="113"/>
      <c r="L14" s="113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64"/>
      <c r="AB14" s="64"/>
      <c r="AC14" s="64"/>
      <c r="AD14" s="64"/>
      <c r="AE14" s="64"/>
      <c r="AF14" s="64"/>
      <c r="AG14" s="64"/>
      <c r="AH14" s="65"/>
      <c r="AI14" s="33" t="str">
        <f t="shared" si="1"/>
        <v/>
      </c>
      <c r="AJ14" s="54"/>
      <c r="AK14" s="54"/>
      <c r="AL14" s="54"/>
      <c r="AM14" s="54"/>
      <c r="AN14" s="74"/>
    </row>
    <row r="15" spans="1:40" s="16" customFormat="1" x14ac:dyDescent="0.35">
      <c r="A15" s="91">
        <v>45505</v>
      </c>
      <c r="B15" s="114" t="str">
        <f t="shared" si="0"/>
        <v/>
      </c>
      <c r="C15" s="113"/>
      <c r="D15" s="113"/>
      <c r="E15" s="112"/>
      <c r="F15" s="64"/>
      <c r="G15" s="112"/>
      <c r="H15" s="54"/>
      <c r="I15" s="54"/>
      <c r="J15" s="113"/>
      <c r="K15" s="113"/>
      <c r="L15" s="113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64"/>
      <c r="AB15" s="64"/>
      <c r="AC15" s="64"/>
      <c r="AD15" s="64"/>
      <c r="AE15" s="64"/>
      <c r="AF15" s="64"/>
      <c r="AG15" s="64"/>
      <c r="AH15" s="65"/>
      <c r="AI15" s="33" t="str">
        <f t="shared" si="1"/>
        <v/>
      </c>
      <c r="AJ15" s="54"/>
      <c r="AK15" s="54"/>
      <c r="AL15" s="54"/>
      <c r="AM15" s="54"/>
      <c r="AN15" s="74"/>
    </row>
    <row r="16" spans="1:40" s="16" customFormat="1" x14ac:dyDescent="0.35">
      <c r="A16" s="91">
        <v>45536</v>
      </c>
      <c r="B16" s="114" t="str">
        <f t="shared" si="0"/>
        <v/>
      </c>
      <c r="C16" s="113"/>
      <c r="D16" s="113"/>
      <c r="E16" s="112"/>
      <c r="F16" s="64"/>
      <c r="G16" s="112"/>
      <c r="H16" s="54"/>
      <c r="I16" s="54"/>
      <c r="J16" s="113"/>
      <c r="K16" s="113"/>
      <c r="L16" s="113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64"/>
      <c r="AB16" s="64"/>
      <c r="AC16" s="64"/>
      <c r="AD16" s="64"/>
      <c r="AE16" s="64"/>
      <c r="AF16" s="64"/>
      <c r="AG16" s="64"/>
      <c r="AH16" s="65"/>
      <c r="AI16" s="33" t="str">
        <f t="shared" si="1"/>
        <v/>
      </c>
      <c r="AJ16" s="54"/>
      <c r="AK16" s="54"/>
      <c r="AL16" s="54"/>
      <c r="AM16" s="54"/>
      <c r="AN16" s="74"/>
    </row>
    <row r="17" spans="1:40" s="16" customFormat="1" x14ac:dyDescent="0.35">
      <c r="A17" s="91">
        <v>45566</v>
      </c>
      <c r="B17" s="114" t="str">
        <f t="shared" si="0"/>
        <v/>
      </c>
      <c r="C17" s="113"/>
      <c r="D17" s="113"/>
      <c r="E17" s="112"/>
      <c r="F17" s="64"/>
      <c r="G17" s="112"/>
      <c r="H17" s="54"/>
      <c r="I17" s="54"/>
      <c r="J17" s="113"/>
      <c r="K17" s="113"/>
      <c r="L17" s="113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64"/>
      <c r="AB17" s="64"/>
      <c r="AC17" s="64"/>
      <c r="AD17" s="64"/>
      <c r="AE17" s="64"/>
      <c r="AF17" s="64"/>
      <c r="AG17" s="64"/>
      <c r="AH17" s="65"/>
      <c r="AI17" s="33" t="str">
        <f t="shared" si="1"/>
        <v/>
      </c>
      <c r="AJ17" s="54"/>
      <c r="AK17" s="54"/>
      <c r="AL17" s="54"/>
      <c r="AM17" s="54"/>
      <c r="AN17" s="74"/>
    </row>
    <row r="18" spans="1:40" s="16" customFormat="1" x14ac:dyDescent="0.35">
      <c r="A18" s="91">
        <v>45597</v>
      </c>
      <c r="B18" s="114" t="str">
        <f t="shared" si="0"/>
        <v/>
      </c>
      <c r="C18" s="113"/>
      <c r="D18" s="113"/>
      <c r="E18" s="112"/>
      <c r="F18" s="64"/>
      <c r="G18" s="112"/>
      <c r="H18" s="54"/>
      <c r="I18" s="54"/>
      <c r="J18" s="113"/>
      <c r="K18" s="113"/>
      <c r="L18" s="113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64"/>
      <c r="AB18" s="64"/>
      <c r="AC18" s="64"/>
      <c r="AD18" s="64"/>
      <c r="AE18" s="64"/>
      <c r="AF18" s="64"/>
      <c r="AG18" s="64"/>
      <c r="AH18" s="65"/>
      <c r="AI18" s="33" t="str">
        <f t="shared" si="1"/>
        <v/>
      </c>
      <c r="AJ18" s="54"/>
      <c r="AK18" s="54"/>
      <c r="AL18" s="54"/>
      <c r="AM18" s="54"/>
      <c r="AN18" s="74"/>
    </row>
    <row r="19" spans="1:40" s="16" customFormat="1" x14ac:dyDescent="0.35">
      <c r="A19" s="91">
        <v>45627</v>
      </c>
      <c r="B19" s="114" t="str">
        <f t="shared" si="0"/>
        <v/>
      </c>
      <c r="C19" s="113"/>
      <c r="D19" s="113"/>
      <c r="E19" s="112"/>
      <c r="F19" s="64"/>
      <c r="G19" s="112"/>
      <c r="H19" s="54"/>
      <c r="I19" s="54"/>
      <c r="J19" s="113"/>
      <c r="K19" s="113"/>
      <c r="L19" s="11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64"/>
      <c r="AB19" s="64"/>
      <c r="AC19" s="64"/>
      <c r="AD19" s="64"/>
      <c r="AE19" s="64"/>
      <c r="AF19" s="64"/>
      <c r="AG19" s="64"/>
      <c r="AH19" s="65"/>
      <c r="AI19" s="33" t="str">
        <f t="shared" si="1"/>
        <v/>
      </c>
      <c r="AJ19" s="54"/>
      <c r="AK19" s="54"/>
      <c r="AL19" s="54"/>
      <c r="AM19" s="54"/>
      <c r="AN19" s="74"/>
    </row>
    <row r="20" spans="1:40" s="16" customFormat="1" x14ac:dyDescent="0.35">
      <c r="A20" s="91">
        <v>45658</v>
      </c>
      <c r="B20" s="114" t="str">
        <f t="shared" si="0"/>
        <v/>
      </c>
      <c r="C20" s="113"/>
      <c r="D20" s="113"/>
      <c r="E20" s="112"/>
      <c r="F20" s="64"/>
      <c r="G20" s="112"/>
      <c r="H20" s="54"/>
      <c r="I20" s="54"/>
      <c r="J20" s="113"/>
      <c r="K20" s="113"/>
      <c r="L20" s="113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64"/>
      <c r="AB20" s="64"/>
      <c r="AC20" s="64"/>
      <c r="AD20" s="64"/>
      <c r="AE20" s="64"/>
      <c r="AF20" s="64"/>
      <c r="AG20" s="64"/>
      <c r="AH20" s="65"/>
      <c r="AI20" s="33" t="str">
        <f t="shared" si="1"/>
        <v/>
      </c>
      <c r="AJ20" s="54"/>
      <c r="AK20" s="54"/>
      <c r="AL20" s="54"/>
      <c r="AM20" s="54"/>
      <c r="AN20" s="74"/>
    </row>
    <row r="21" spans="1:40" s="16" customFormat="1" x14ac:dyDescent="0.35">
      <c r="A21" s="91">
        <v>45689</v>
      </c>
      <c r="B21" s="114" t="str">
        <f t="shared" si="0"/>
        <v/>
      </c>
      <c r="C21" s="113"/>
      <c r="D21" s="113"/>
      <c r="E21" s="112"/>
      <c r="F21" s="64"/>
      <c r="G21" s="112"/>
      <c r="H21" s="54"/>
      <c r="I21" s="54"/>
      <c r="J21" s="113"/>
      <c r="K21" s="113"/>
      <c r="L21" s="113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64"/>
      <c r="AB21" s="64"/>
      <c r="AC21" s="64"/>
      <c r="AD21" s="64"/>
      <c r="AE21" s="64"/>
      <c r="AF21" s="64"/>
      <c r="AG21" s="64"/>
      <c r="AH21" s="65"/>
      <c r="AI21" s="33" t="str">
        <f t="shared" si="1"/>
        <v/>
      </c>
      <c r="AJ21" s="54"/>
      <c r="AK21" s="54"/>
      <c r="AL21" s="54"/>
      <c r="AM21" s="54"/>
      <c r="AN21" s="74"/>
    </row>
    <row r="22" spans="1:40" s="16" customFormat="1" x14ac:dyDescent="0.35">
      <c r="A22" s="91">
        <v>45717</v>
      </c>
      <c r="B22" s="114" t="str">
        <f t="shared" si="0"/>
        <v/>
      </c>
      <c r="C22" s="113"/>
      <c r="D22" s="113"/>
      <c r="E22" s="112"/>
      <c r="F22" s="64"/>
      <c r="G22" s="112"/>
      <c r="H22" s="54"/>
      <c r="I22" s="54"/>
      <c r="J22" s="113"/>
      <c r="K22" s="113"/>
      <c r="L22" s="113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64"/>
      <c r="AB22" s="64"/>
      <c r="AC22" s="64"/>
      <c r="AD22" s="64"/>
      <c r="AE22" s="64"/>
      <c r="AF22" s="64"/>
      <c r="AG22" s="64"/>
      <c r="AH22" s="65"/>
      <c r="AI22" s="33" t="str">
        <f t="shared" si="1"/>
        <v/>
      </c>
      <c r="AJ22" s="54"/>
      <c r="AK22" s="54"/>
      <c r="AL22" s="54"/>
      <c r="AM22" s="54"/>
      <c r="AN22" s="74"/>
    </row>
    <row r="23" spans="1:40" s="16" customFormat="1" x14ac:dyDescent="0.35">
      <c r="A23" s="91">
        <v>45748</v>
      </c>
      <c r="B23" s="114" t="str">
        <f t="shared" si="0"/>
        <v/>
      </c>
      <c r="C23" s="113"/>
      <c r="D23" s="113"/>
      <c r="E23" s="112"/>
      <c r="F23" s="64"/>
      <c r="G23" s="112"/>
      <c r="H23" s="54"/>
      <c r="I23" s="54"/>
      <c r="J23" s="113"/>
      <c r="K23" s="113"/>
      <c r="L23" s="113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64"/>
      <c r="AB23" s="64"/>
      <c r="AC23" s="64"/>
      <c r="AD23" s="64"/>
      <c r="AE23" s="64"/>
      <c r="AF23" s="64"/>
      <c r="AG23" s="64"/>
      <c r="AH23" s="65"/>
      <c r="AI23" s="33" t="str">
        <f t="shared" si="1"/>
        <v/>
      </c>
      <c r="AJ23" s="54"/>
      <c r="AK23" s="54"/>
      <c r="AL23" s="54"/>
      <c r="AM23" s="54"/>
      <c r="AN23" s="74"/>
    </row>
    <row r="24" spans="1:40" s="16" customFormat="1" x14ac:dyDescent="0.35">
      <c r="A24" s="91">
        <v>45778</v>
      </c>
      <c r="B24" s="114" t="str">
        <f t="shared" si="0"/>
        <v/>
      </c>
      <c r="C24" s="113"/>
      <c r="D24" s="113"/>
      <c r="E24" s="112"/>
      <c r="F24" s="64"/>
      <c r="G24" s="112"/>
      <c r="H24" s="54"/>
      <c r="I24" s="54"/>
      <c r="J24" s="113"/>
      <c r="K24" s="113"/>
      <c r="L24" s="113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64"/>
      <c r="AB24" s="64"/>
      <c r="AC24" s="64"/>
      <c r="AD24" s="64"/>
      <c r="AE24" s="64"/>
      <c r="AF24" s="64"/>
      <c r="AG24" s="64"/>
      <c r="AH24" s="65"/>
      <c r="AI24" s="33" t="str">
        <f t="shared" si="1"/>
        <v/>
      </c>
      <c r="AJ24" s="54"/>
      <c r="AK24" s="54"/>
      <c r="AL24" s="54"/>
      <c r="AM24" s="54"/>
      <c r="AN24" s="74"/>
    </row>
    <row r="25" spans="1:40" s="16" customFormat="1" x14ac:dyDescent="0.35">
      <c r="A25" s="91">
        <v>45809</v>
      </c>
      <c r="B25" s="114" t="str">
        <f t="shared" si="0"/>
        <v/>
      </c>
      <c r="C25" s="113"/>
      <c r="D25" s="113"/>
      <c r="E25" s="112"/>
      <c r="F25" s="64"/>
      <c r="G25" s="112"/>
      <c r="H25" s="54"/>
      <c r="I25" s="54"/>
      <c r="J25" s="113"/>
      <c r="K25" s="113"/>
      <c r="L25" s="113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64"/>
      <c r="AB25" s="64"/>
      <c r="AC25" s="64"/>
      <c r="AD25" s="64"/>
      <c r="AE25" s="64"/>
      <c r="AF25" s="64"/>
      <c r="AG25" s="64"/>
      <c r="AH25" s="65"/>
      <c r="AI25" s="33" t="str">
        <f t="shared" si="1"/>
        <v/>
      </c>
      <c r="AJ25" s="54"/>
      <c r="AK25" s="54"/>
      <c r="AL25" s="54"/>
      <c r="AM25" s="54"/>
      <c r="AN25" s="74"/>
    </row>
    <row r="26" spans="1:40" s="16" customFormat="1" x14ac:dyDescent="0.35">
      <c r="A26" s="91">
        <v>45839</v>
      </c>
      <c r="B26" s="114" t="str">
        <f t="shared" si="0"/>
        <v/>
      </c>
      <c r="C26" s="113"/>
      <c r="D26" s="113"/>
      <c r="E26" s="112"/>
      <c r="F26" s="64"/>
      <c r="G26" s="112"/>
      <c r="H26" s="54"/>
      <c r="I26" s="54"/>
      <c r="J26" s="113"/>
      <c r="K26" s="113"/>
      <c r="L26" s="113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64"/>
      <c r="AB26" s="64"/>
      <c r="AC26" s="64"/>
      <c r="AD26" s="64"/>
      <c r="AE26" s="64"/>
      <c r="AF26" s="64"/>
      <c r="AG26" s="64"/>
      <c r="AH26" s="65"/>
      <c r="AI26" s="33" t="str">
        <f t="shared" si="1"/>
        <v/>
      </c>
      <c r="AJ26" s="54"/>
      <c r="AK26" s="54"/>
      <c r="AL26" s="54"/>
      <c r="AM26" s="54"/>
      <c r="AN26" s="74"/>
    </row>
    <row r="27" spans="1:40" s="16" customFormat="1" x14ac:dyDescent="0.35">
      <c r="A27" s="91">
        <v>45870</v>
      </c>
      <c r="B27" s="114" t="str">
        <f t="shared" si="0"/>
        <v/>
      </c>
      <c r="C27" s="113"/>
      <c r="D27" s="113"/>
      <c r="E27" s="112"/>
      <c r="F27" s="64"/>
      <c r="G27" s="112"/>
      <c r="H27" s="54"/>
      <c r="I27" s="54"/>
      <c r="J27" s="113"/>
      <c r="K27" s="113"/>
      <c r="L27" s="113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64"/>
      <c r="AB27" s="64"/>
      <c r="AC27" s="64"/>
      <c r="AD27" s="64"/>
      <c r="AE27" s="64"/>
      <c r="AF27" s="64"/>
      <c r="AG27" s="64"/>
      <c r="AH27" s="65"/>
      <c r="AI27" s="33" t="str">
        <f t="shared" si="1"/>
        <v/>
      </c>
      <c r="AJ27" s="54"/>
      <c r="AK27" s="54"/>
      <c r="AL27" s="54"/>
      <c r="AM27" s="54"/>
      <c r="AN27" s="74"/>
    </row>
    <row r="28" spans="1:40" s="16" customFormat="1" x14ac:dyDescent="0.35">
      <c r="A28" s="91">
        <v>45901</v>
      </c>
      <c r="B28" s="114" t="str">
        <f t="shared" si="0"/>
        <v/>
      </c>
      <c r="C28" s="113"/>
      <c r="D28" s="113"/>
      <c r="E28" s="112"/>
      <c r="F28" s="64"/>
      <c r="G28" s="112"/>
      <c r="H28" s="54"/>
      <c r="I28" s="54"/>
      <c r="J28" s="113"/>
      <c r="K28" s="113"/>
      <c r="L28" s="113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64"/>
      <c r="AB28" s="64"/>
      <c r="AC28" s="64"/>
      <c r="AD28" s="64"/>
      <c r="AE28" s="64"/>
      <c r="AF28" s="64"/>
      <c r="AG28" s="64"/>
      <c r="AH28" s="65"/>
      <c r="AI28" s="33" t="str">
        <f t="shared" si="1"/>
        <v/>
      </c>
      <c r="AJ28" s="54"/>
      <c r="AK28" s="54"/>
      <c r="AL28" s="54"/>
      <c r="AM28" s="54"/>
      <c r="AN28" s="74"/>
    </row>
    <row r="29" spans="1:40" s="16" customFormat="1" x14ac:dyDescent="0.35">
      <c r="A29" s="91">
        <v>45931</v>
      </c>
      <c r="B29" s="114" t="str">
        <f t="shared" si="0"/>
        <v/>
      </c>
      <c r="C29" s="113"/>
      <c r="D29" s="113"/>
      <c r="E29" s="112"/>
      <c r="F29" s="64"/>
      <c r="G29" s="112"/>
      <c r="H29" s="54"/>
      <c r="I29" s="54"/>
      <c r="J29" s="113"/>
      <c r="K29" s="113"/>
      <c r="L29" s="113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4"/>
      <c r="AB29" s="64"/>
      <c r="AC29" s="64"/>
      <c r="AD29" s="64"/>
      <c r="AE29" s="64"/>
      <c r="AF29" s="64"/>
      <c r="AG29" s="64"/>
      <c r="AH29" s="65"/>
      <c r="AI29" s="33" t="str">
        <f t="shared" si="1"/>
        <v/>
      </c>
      <c r="AJ29" s="54"/>
      <c r="AK29" s="54"/>
      <c r="AL29" s="54"/>
      <c r="AM29" s="54"/>
      <c r="AN29" s="74"/>
    </row>
    <row r="30" spans="1:40" s="16" customFormat="1" x14ac:dyDescent="0.35">
      <c r="A30" s="91">
        <v>45962</v>
      </c>
      <c r="B30" s="114" t="str">
        <f t="shared" si="0"/>
        <v/>
      </c>
      <c r="C30" s="113"/>
      <c r="D30" s="113"/>
      <c r="E30" s="112"/>
      <c r="F30" s="64"/>
      <c r="G30" s="112"/>
      <c r="H30" s="54"/>
      <c r="I30" s="54"/>
      <c r="J30" s="113"/>
      <c r="K30" s="113"/>
      <c r="L30" s="113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64"/>
      <c r="AB30" s="64"/>
      <c r="AC30" s="64"/>
      <c r="AD30" s="64"/>
      <c r="AE30" s="64"/>
      <c r="AF30" s="64"/>
      <c r="AG30" s="64"/>
      <c r="AH30" s="65"/>
      <c r="AI30" s="33" t="str">
        <f t="shared" si="1"/>
        <v/>
      </c>
      <c r="AJ30" s="54"/>
      <c r="AK30" s="54"/>
      <c r="AL30" s="54"/>
      <c r="AM30" s="54"/>
      <c r="AN30" s="74"/>
    </row>
    <row r="31" spans="1:40" s="16" customFormat="1" x14ac:dyDescent="0.35">
      <c r="A31" s="91">
        <v>45992</v>
      </c>
      <c r="B31" s="114" t="str">
        <f t="shared" si="0"/>
        <v/>
      </c>
      <c r="C31" s="113"/>
      <c r="D31" s="113"/>
      <c r="E31" s="112"/>
      <c r="F31" s="64"/>
      <c r="G31" s="112"/>
      <c r="H31" s="54"/>
      <c r="I31" s="54"/>
      <c r="J31" s="113"/>
      <c r="K31" s="113"/>
      <c r="L31" s="113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64"/>
      <c r="AB31" s="64"/>
      <c r="AC31" s="64"/>
      <c r="AD31" s="64"/>
      <c r="AE31" s="64"/>
      <c r="AF31" s="64"/>
      <c r="AG31" s="64"/>
      <c r="AH31" s="65"/>
      <c r="AI31" s="33" t="str">
        <f t="shared" si="1"/>
        <v/>
      </c>
      <c r="AJ31" s="54"/>
      <c r="AK31" s="54"/>
      <c r="AL31" s="54"/>
      <c r="AM31" s="54"/>
      <c r="AN31" s="74"/>
    </row>
    <row r="32" spans="1:40" s="16" customFormat="1" x14ac:dyDescent="0.35">
      <c r="A32" s="91">
        <v>46023</v>
      </c>
      <c r="B32" s="114" t="str">
        <f t="shared" si="0"/>
        <v/>
      </c>
      <c r="C32" s="113"/>
      <c r="D32" s="113"/>
      <c r="E32" s="112"/>
      <c r="F32" s="64"/>
      <c r="G32" s="112"/>
      <c r="H32" s="54"/>
      <c r="I32" s="54"/>
      <c r="J32" s="113"/>
      <c r="K32" s="113"/>
      <c r="L32" s="113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64"/>
      <c r="AB32" s="64"/>
      <c r="AC32" s="64"/>
      <c r="AD32" s="64"/>
      <c r="AE32" s="64"/>
      <c r="AF32" s="64"/>
      <c r="AG32" s="64"/>
      <c r="AH32" s="65"/>
      <c r="AI32" s="33" t="str">
        <f t="shared" si="1"/>
        <v/>
      </c>
      <c r="AJ32" s="54"/>
      <c r="AK32" s="54"/>
      <c r="AL32" s="54"/>
      <c r="AM32" s="54"/>
      <c r="AN32" s="74"/>
    </row>
    <row r="33" spans="1:40" s="16" customFormat="1" x14ac:dyDescent="0.35">
      <c r="A33" s="91">
        <v>46054</v>
      </c>
      <c r="B33" s="114" t="str">
        <f t="shared" si="0"/>
        <v/>
      </c>
      <c r="C33" s="113"/>
      <c r="D33" s="113"/>
      <c r="E33" s="112"/>
      <c r="F33" s="64"/>
      <c r="G33" s="112"/>
      <c r="H33" s="54"/>
      <c r="I33" s="54"/>
      <c r="J33" s="113"/>
      <c r="K33" s="113"/>
      <c r="L33" s="113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64"/>
      <c r="AB33" s="64"/>
      <c r="AC33" s="64"/>
      <c r="AD33" s="64"/>
      <c r="AE33" s="64"/>
      <c r="AF33" s="64"/>
      <c r="AG33" s="64"/>
      <c r="AH33" s="65"/>
      <c r="AI33" s="33" t="str">
        <f t="shared" si="1"/>
        <v/>
      </c>
      <c r="AJ33" s="54"/>
      <c r="AK33" s="54"/>
      <c r="AL33" s="54"/>
      <c r="AM33" s="54"/>
      <c r="AN33" s="74"/>
    </row>
    <row r="34" spans="1:40" s="16" customFormat="1" x14ac:dyDescent="0.35">
      <c r="A34" s="91">
        <v>46082</v>
      </c>
      <c r="B34" s="114" t="str">
        <f t="shared" si="0"/>
        <v/>
      </c>
      <c r="C34" s="113"/>
      <c r="D34" s="113"/>
      <c r="E34" s="112"/>
      <c r="F34" s="64"/>
      <c r="G34" s="112"/>
      <c r="H34" s="54"/>
      <c r="I34" s="54"/>
      <c r="J34" s="113"/>
      <c r="K34" s="113"/>
      <c r="L34" s="113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64"/>
      <c r="AB34" s="64"/>
      <c r="AC34" s="64"/>
      <c r="AD34" s="64"/>
      <c r="AE34" s="64"/>
      <c r="AF34" s="64"/>
      <c r="AG34" s="64"/>
      <c r="AH34" s="65"/>
      <c r="AI34" s="33" t="str">
        <f t="shared" si="1"/>
        <v/>
      </c>
      <c r="AJ34" s="54"/>
      <c r="AK34" s="54"/>
      <c r="AL34" s="54"/>
      <c r="AM34" s="54"/>
      <c r="AN34" s="74"/>
    </row>
    <row r="35" spans="1:40" s="16" customFormat="1" x14ac:dyDescent="0.35">
      <c r="A35" s="91">
        <v>46113</v>
      </c>
      <c r="B35" s="114" t="str">
        <f t="shared" si="0"/>
        <v/>
      </c>
      <c r="C35" s="113"/>
      <c r="D35" s="113"/>
      <c r="E35" s="112"/>
      <c r="F35" s="64"/>
      <c r="G35" s="112"/>
      <c r="H35" s="54"/>
      <c r="I35" s="54"/>
      <c r="J35" s="113"/>
      <c r="K35" s="113"/>
      <c r="L35" s="113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64"/>
      <c r="AB35" s="64"/>
      <c r="AC35" s="64"/>
      <c r="AD35" s="64"/>
      <c r="AE35" s="64"/>
      <c r="AF35" s="64"/>
      <c r="AG35" s="64"/>
      <c r="AH35" s="65"/>
      <c r="AI35" s="33" t="str">
        <f t="shared" si="1"/>
        <v/>
      </c>
      <c r="AJ35" s="54"/>
      <c r="AK35" s="54"/>
      <c r="AL35" s="54"/>
      <c r="AM35" s="54"/>
      <c r="AN35" s="74"/>
    </row>
    <row r="36" spans="1:40" s="16" customFormat="1" x14ac:dyDescent="0.35">
      <c r="A36" s="91">
        <v>46143</v>
      </c>
      <c r="B36" s="114" t="str">
        <f t="shared" si="0"/>
        <v/>
      </c>
      <c r="C36" s="113"/>
      <c r="D36" s="113"/>
      <c r="E36" s="112"/>
      <c r="F36" s="64"/>
      <c r="G36" s="112"/>
      <c r="H36" s="54"/>
      <c r="I36" s="54"/>
      <c r="J36" s="113"/>
      <c r="K36" s="113"/>
      <c r="L36" s="113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64"/>
      <c r="AB36" s="64"/>
      <c r="AC36" s="64"/>
      <c r="AD36" s="64"/>
      <c r="AE36" s="64"/>
      <c r="AF36" s="64"/>
      <c r="AG36" s="64"/>
      <c r="AH36" s="65"/>
      <c r="AI36" s="33" t="str">
        <f t="shared" si="1"/>
        <v/>
      </c>
      <c r="AJ36" s="54"/>
      <c r="AK36" s="54"/>
      <c r="AL36" s="54"/>
      <c r="AM36" s="54"/>
      <c r="AN36" s="74"/>
    </row>
    <row r="37" spans="1:40" s="16" customFormat="1" x14ac:dyDescent="0.35">
      <c r="A37" s="91">
        <v>46174</v>
      </c>
      <c r="B37" s="114" t="str">
        <f t="shared" si="0"/>
        <v/>
      </c>
      <c r="C37" s="113"/>
      <c r="D37" s="113"/>
      <c r="E37" s="112"/>
      <c r="F37" s="64"/>
      <c r="G37" s="112"/>
      <c r="H37" s="54"/>
      <c r="I37" s="54"/>
      <c r="J37" s="113"/>
      <c r="K37" s="113"/>
      <c r="L37" s="113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64"/>
      <c r="AB37" s="64"/>
      <c r="AC37" s="64"/>
      <c r="AD37" s="64"/>
      <c r="AE37" s="64"/>
      <c r="AF37" s="64"/>
      <c r="AG37" s="64"/>
      <c r="AH37" s="65"/>
      <c r="AI37" s="33" t="str">
        <f t="shared" si="1"/>
        <v/>
      </c>
      <c r="AJ37" s="54"/>
      <c r="AK37" s="54"/>
      <c r="AL37" s="54"/>
      <c r="AM37" s="54"/>
      <c r="AN37" s="74"/>
    </row>
    <row r="38" spans="1:40" s="16" customFormat="1" x14ac:dyDescent="0.35">
      <c r="A38" s="91">
        <v>46204</v>
      </c>
      <c r="B38" s="114" t="str">
        <f t="shared" si="0"/>
        <v/>
      </c>
      <c r="C38" s="113"/>
      <c r="D38" s="113"/>
      <c r="E38" s="112"/>
      <c r="F38" s="64"/>
      <c r="G38" s="112"/>
      <c r="H38" s="54"/>
      <c r="I38" s="54"/>
      <c r="J38" s="113"/>
      <c r="K38" s="113"/>
      <c r="L38" s="113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64"/>
      <c r="AB38" s="64"/>
      <c r="AC38" s="64"/>
      <c r="AD38" s="64"/>
      <c r="AE38" s="64"/>
      <c r="AF38" s="64"/>
      <c r="AG38" s="64"/>
      <c r="AH38" s="65"/>
      <c r="AI38" s="33" t="str">
        <f t="shared" si="1"/>
        <v/>
      </c>
      <c r="AJ38" s="54"/>
      <c r="AK38" s="54"/>
      <c r="AL38" s="54"/>
      <c r="AM38" s="54"/>
      <c r="AN38" s="74"/>
    </row>
    <row r="39" spans="1:40" s="16" customFormat="1" x14ac:dyDescent="0.35">
      <c r="A39" s="91">
        <v>46235</v>
      </c>
      <c r="B39" s="114" t="str">
        <f t="shared" si="0"/>
        <v/>
      </c>
      <c r="C39" s="113"/>
      <c r="D39" s="113"/>
      <c r="E39" s="112"/>
      <c r="F39" s="64"/>
      <c r="G39" s="112"/>
      <c r="H39" s="54"/>
      <c r="I39" s="54"/>
      <c r="J39" s="113"/>
      <c r="K39" s="113"/>
      <c r="L39" s="113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64"/>
      <c r="AB39" s="64"/>
      <c r="AC39" s="64"/>
      <c r="AD39" s="64"/>
      <c r="AE39" s="64"/>
      <c r="AF39" s="64"/>
      <c r="AG39" s="64"/>
      <c r="AH39" s="65"/>
      <c r="AI39" s="33" t="str">
        <f t="shared" si="1"/>
        <v/>
      </c>
      <c r="AJ39" s="54"/>
      <c r="AK39" s="54"/>
      <c r="AL39" s="54"/>
      <c r="AM39" s="54"/>
      <c r="AN39" s="74"/>
    </row>
    <row r="40" spans="1:40" s="16" customFormat="1" x14ac:dyDescent="0.35">
      <c r="A40" s="91">
        <v>46266</v>
      </c>
      <c r="B40" s="114" t="str">
        <f t="shared" si="0"/>
        <v/>
      </c>
      <c r="C40" s="113"/>
      <c r="D40" s="113"/>
      <c r="E40" s="112"/>
      <c r="F40" s="64"/>
      <c r="G40" s="112"/>
      <c r="H40" s="54"/>
      <c r="I40" s="54"/>
      <c r="J40" s="113"/>
      <c r="K40" s="113"/>
      <c r="L40" s="113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64"/>
      <c r="AB40" s="64"/>
      <c r="AC40" s="64"/>
      <c r="AD40" s="64"/>
      <c r="AE40" s="64"/>
      <c r="AF40" s="64"/>
      <c r="AG40" s="64"/>
      <c r="AH40" s="65"/>
      <c r="AI40" s="33" t="str">
        <f t="shared" si="1"/>
        <v/>
      </c>
      <c r="AJ40" s="54"/>
      <c r="AK40" s="54"/>
      <c r="AL40" s="54"/>
      <c r="AM40" s="54"/>
      <c r="AN40" s="74"/>
    </row>
    <row r="41" spans="1:40" s="16" customFormat="1" x14ac:dyDescent="0.35">
      <c r="A41" s="91">
        <v>46296</v>
      </c>
      <c r="B41" s="114" t="str">
        <f t="shared" si="0"/>
        <v/>
      </c>
      <c r="C41" s="113"/>
      <c r="D41" s="113"/>
      <c r="E41" s="112"/>
      <c r="F41" s="64"/>
      <c r="G41" s="112"/>
      <c r="H41" s="54"/>
      <c r="I41" s="54"/>
      <c r="J41" s="113"/>
      <c r="K41" s="113"/>
      <c r="L41" s="113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64"/>
      <c r="AB41" s="64"/>
      <c r="AC41" s="64"/>
      <c r="AD41" s="64"/>
      <c r="AE41" s="64"/>
      <c r="AF41" s="64"/>
      <c r="AG41" s="64"/>
      <c r="AH41" s="65"/>
      <c r="AI41" s="33" t="str">
        <f t="shared" si="1"/>
        <v/>
      </c>
      <c r="AJ41" s="54"/>
      <c r="AK41" s="54"/>
      <c r="AL41" s="54"/>
      <c r="AM41" s="54"/>
      <c r="AN41" s="74"/>
    </row>
    <row r="42" spans="1:40" s="16" customFormat="1" x14ac:dyDescent="0.35">
      <c r="A42" s="91">
        <v>46327</v>
      </c>
      <c r="B42" s="114" t="str">
        <f t="shared" si="0"/>
        <v/>
      </c>
      <c r="C42" s="113"/>
      <c r="D42" s="113"/>
      <c r="E42" s="112"/>
      <c r="F42" s="64"/>
      <c r="G42" s="112"/>
      <c r="H42" s="54"/>
      <c r="I42" s="54"/>
      <c r="J42" s="113"/>
      <c r="K42" s="113"/>
      <c r="L42" s="113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64"/>
      <c r="AB42" s="64"/>
      <c r="AC42" s="64"/>
      <c r="AD42" s="64"/>
      <c r="AE42" s="64"/>
      <c r="AF42" s="64"/>
      <c r="AG42" s="64"/>
      <c r="AH42" s="65"/>
      <c r="AI42" s="33" t="str">
        <f t="shared" si="1"/>
        <v/>
      </c>
      <c r="AJ42" s="54"/>
      <c r="AK42" s="54"/>
      <c r="AL42" s="54"/>
      <c r="AM42" s="54"/>
      <c r="AN42" s="74"/>
    </row>
    <row r="43" spans="1:40" s="16" customFormat="1" x14ac:dyDescent="0.35">
      <c r="A43" s="91">
        <v>46357</v>
      </c>
      <c r="B43" s="114" t="str">
        <f t="shared" si="0"/>
        <v/>
      </c>
      <c r="C43" s="113"/>
      <c r="D43" s="113"/>
      <c r="E43" s="112"/>
      <c r="F43" s="64"/>
      <c r="G43" s="112"/>
      <c r="H43" s="54"/>
      <c r="I43" s="54"/>
      <c r="J43" s="113"/>
      <c r="K43" s="113"/>
      <c r="L43" s="113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64"/>
      <c r="AB43" s="64"/>
      <c r="AC43" s="64"/>
      <c r="AD43" s="64"/>
      <c r="AE43" s="64"/>
      <c r="AF43" s="64"/>
      <c r="AG43" s="64"/>
      <c r="AH43" s="65"/>
      <c r="AI43" s="33" t="str">
        <f t="shared" si="1"/>
        <v/>
      </c>
      <c r="AJ43" s="54"/>
      <c r="AK43" s="54"/>
      <c r="AL43" s="54"/>
      <c r="AM43" s="54"/>
      <c r="AN43" s="74"/>
    </row>
    <row r="44" spans="1:40" s="16" customFormat="1" x14ac:dyDescent="0.35">
      <c r="A44" s="91">
        <v>46388</v>
      </c>
      <c r="B44" s="114" t="str">
        <f t="shared" si="0"/>
        <v/>
      </c>
      <c r="C44" s="113"/>
      <c r="D44" s="113"/>
      <c r="E44" s="112"/>
      <c r="F44" s="64"/>
      <c r="G44" s="112"/>
      <c r="H44" s="54"/>
      <c r="I44" s="54"/>
      <c r="J44" s="113"/>
      <c r="K44" s="113"/>
      <c r="L44" s="113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64"/>
      <c r="AB44" s="64"/>
      <c r="AC44" s="64"/>
      <c r="AD44" s="64"/>
      <c r="AE44" s="64"/>
      <c r="AF44" s="64"/>
      <c r="AG44" s="64"/>
      <c r="AH44" s="65"/>
      <c r="AI44" s="33" t="str">
        <f t="shared" si="1"/>
        <v/>
      </c>
      <c r="AJ44" s="54"/>
      <c r="AK44" s="54"/>
      <c r="AL44" s="54"/>
      <c r="AM44" s="54"/>
      <c r="AN44" s="74"/>
    </row>
    <row r="45" spans="1:40" s="16" customFormat="1" x14ac:dyDescent="0.35">
      <c r="A45" s="91">
        <v>46419</v>
      </c>
      <c r="B45" s="114" t="str">
        <f t="shared" si="0"/>
        <v/>
      </c>
      <c r="C45" s="113"/>
      <c r="D45" s="113"/>
      <c r="E45" s="112"/>
      <c r="F45" s="64"/>
      <c r="G45" s="112"/>
      <c r="H45" s="54"/>
      <c r="I45" s="54"/>
      <c r="J45" s="113"/>
      <c r="K45" s="113"/>
      <c r="L45" s="113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64"/>
      <c r="AB45" s="64"/>
      <c r="AC45" s="64"/>
      <c r="AD45" s="64"/>
      <c r="AE45" s="64"/>
      <c r="AF45" s="64"/>
      <c r="AG45" s="64"/>
      <c r="AH45" s="65"/>
      <c r="AI45" s="33" t="str">
        <f t="shared" si="1"/>
        <v/>
      </c>
      <c r="AJ45" s="54"/>
      <c r="AK45" s="54"/>
      <c r="AL45" s="54"/>
      <c r="AM45" s="54"/>
      <c r="AN45" s="74"/>
    </row>
    <row r="46" spans="1:40" s="16" customFormat="1" x14ac:dyDescent="0.35">
      <c r="A46" s="91">
        <v>46447</v>
      </c>
      <c r="B46" s="114" t="str">
        <f t="shared" si="0"/>
        <v/>
      </c>
      <c r="C46" s="113"/>
      <c r="D46" s="113"/>
      <c r="E46" s="112"/>
      <c r="F46" s="64"/>
      <c r="G46" s="112"/>
      <c r="H46" s="54"/>
      <c r="I46" s="54"/>
      <c r="J46" s="113"/>
      <c r="K46" s="113"/>
      <c r="L46" s="113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64"/>
      <c r="AB46" s="64"/>
      <c r="AC46" s="64"/>
      <c r="AD46" s="64"/>
      <c r="AE46" s="64"/>
      <c r="AF46" s="64"/>
      <c r="AG46" s="64"/>
      <c r="AH46" s="65"/>
      <c r="AI46" s="33" t="str">
        <f t="shared" si="1"/>
        <v/>
      </c>
      <c r="AJ46" s="54"/>
      <c r="AK46" s="54"/>
      <c r="AL46" s="54"/>
      <c r="AM46" s="54"/>
      <c r="AN46" s="74"/>
    </row>
    <row r="47" spans="1:40" s="16" customFormat="1" x14ac:dyDescent="0.35">
      <c r="A47" s="91">
        <v>46478</v>
      </c>
      <c r="B47" s="114" t="str">
        <f t="shared" si="0"/>
        <v/>
      </c>
      <c r="C47" s="113"/>
      <c r="D47" s="113"/>
      <c r="E47" s="112"/>
      <c r="F47" s="64"/>
      <c r="G47" s="112"/>
      <c r="H47" s="54"/>
      <c r="I47" s="54"/>
      <c r="J47" s="113"/>
      <c r="K47" s="113"/>
      <c r="L47" s="113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64"/>
      <c r="AB47" s="64"/>
      <c r="AC47" s="64"/>
      <c r="AD47" s="64"/>
      <c r="AE47" s="64"/>
      <c r="AF47" s="64"/>
      <c r="AG47" s="64"/>
      <c r="AH47" s="65"/>
      <c r="AI47" s="33" t="str">
        <f t="shared" si="1"/>
        <v/>
      </c>
      <c r="AJ47" s="54"/>
      <c r="AK47" s="54"/>
      <c r="AL47" s="54"/>
      <c r="AM47" s="54"/>
      <c r="AN47" s="74"/>
    </row>
    <row r="48" spans="1:40" s="16" customFormat="1" x14ac:dyDescent="0.35">
      <c r="A48" s="91">
        <v>46508</v>
      </c>
      <c r="B48" s="114" t="str">
        <f t="shared" si="0"/>
        <v/>
      </c>
      <c r="C48" s="113"/>
      <c r="D48" s="113"/>
      <c r="E48" s="112"/>
      <c r="F48" s="64"/>
      <c r="G48" s="112"/>
      <c r="H48" s="54"/>
      <c r="I48" s="54"/>
      <c r="J48" s="113"/>
      <c r="K48" s="113"/>
      <c r="L48" s="113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64"/>
      <c r="AB48" s="64"/>
      <c r="AC48" s="64"/>
      <c r="AD48" s="64"/>
      <c r="AE48" s="64"/>
      <c r="AF48" s="64"/>
      <c r="AG48" s="64"/>
      <c r="AH48" s="65"/>
      <c r="AI48" s="33" t="str">
        <f t="shared" si="1"/>
        <v/>
      </c>
      <c r="AJ48" s="54"/>
      <c r="AK48" s="54"/>
      <c r="AL48" s="54"/>
      <c r="AM48" s="54"/>
      <c r="AN48" s="74"/>
    </row>
    <row r="49" spans="1:40" s="16" customFormat="1" x14ac:dyDescent="0.35">
      <c r="A49" s="91">
        <v>46539</v>
      </c>
      <c r="B49" s="114" t="str">
        <f t="shared" si="0"/>
        <v/>
      </c>
      <c r="C49" s="113"/>
      <c r="D49" s="113"/>
      <c r="E49" s="112"/>
      <c r="F49" s="64"/>
      <c r="G49" s="112"/>
      <c r="H49" s="54"/>
      <c r="I49" s="54"/>
      <c r="J49" s="113"/>
      <c r="K49" s="113"/>
      <c r="L49" s="113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64"/>
      <c r="AB49" s="64"/>
      <c r="AC49" s="64"/>
      <c r="AD49" s="64"/>
      <c r="AE49" s="64"/>
      <c r="AF49" s="64"/>
      <c r="AG49" s="64"/>
      <c r="AH49" s="65"/>
      <c r="AI49" s="33" t="str">
        <f t="shared" si="1"/>
        <v/>
      </c>
      <c r="AJ49" s="54"/>
      <c r="AK49" s="54"/>
      <c r="AL49" s="54"/>
      <c r="AM49" s="54"/>
      <c r="AN49" s="74"/>
    </row>
    <row r="50" spans="1:40" s="16" customFormat="1" x14ac:dyDescent="0.35">
      <c r="A50" s="91">
        <v>46569</v>
      </c>
      <c r="B50" s="114" t="str">
        <f t="shared" si="0"/>
        <v/>
      </c>
      <c r="C50" s="113"/>
      <c r="D50" s="113"/>
      <c r="E50" s="112"/>
      <c r="F50" s="64"/>
      <c r="G50" s="112"/>
      <c r="H50" s="54"/>
      <c r="I50" s="54"/>
      <c r="J50" s="113"/>
      <c r="K50" s="113"/>
      <c r="L50" s="113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64"/>
      <c r="AB50" s="64"/>
      <c r="AC50" s="64"/>
      <c r="AD50" s="64"/>
      <c r="AE50" s="64"/>
      <c r="AF50" s="64"/>
      <c r="AG50" s="64"/>
      <c r="AH50" s="65"/>
      <c r="AI50" s="33" t="str">
        <f t="shared" si="1"/>
        <v/>
      </c>
      <c r="AJ50" s="54"/>
      <c r="AK50" s="54"/>
      <c r="AL50" s="54"/>
      <c r="AM50" s="54"/>
      <c r="AN50" s="74"/>
    </row>
    <row r="51" spans="1:40" s="16" customFormat="1" x14ac:dyDescent="0.35">
      <c r="A51" s="91">
        <v>46600</v>
      </c>
      <c r="B51" s="114" t="str">
        <f t="shared" si="0"/>
        <v/>
      </c>
      <c r="C51" s="113"/>
      <c r="D51" s="113"/>
      <c r="E51" s="112"/>
      <c r="F51" s="64"/>
      <c r="G51" s="112"/>
      <c r="H51" s="54"/>
      <c r="I51" s="54"/>
      <c r="J51" s="113"/>
      <c r="K51" s="113"/>
      <c r="L51" s="113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64"/>
      <c r="AB51" s="64"/>
      <c r="AC51" s="64"/>
      <c r="AD51" s="64"/>
      <c r="AE51" s="64"/>
      <c r="AF51" s="64"/>
      <c r="AG51" s="64"/>
      <c r="AH51" s="65"/>
      <c r="AI51" s="33" t="str">
        <f t="shared" si="1"/>
        <v/>
      </c>
      <c r="AJ51" s="54"/>
      <c r="AK51" s="54"/>
      <c r="AL51" s="54"/>
      <c r="AM51" s="54"/>
      <c r="AN51" s="74"/>
    </row>
    <row r="52" spans="1:40" s="16" customFormat="1" x14ac:dyDescent="0.35">
      <c r="A52" s="91">
        <v>46631</v>
      </c>
      <c r="B52" s="114" t="str">
        <f t="shared" si="0"/>
        <v/>
      </c>
      <c r="C52" s="113"/>
      <c r="D52" s="113"/>
      <c r="E52" s="112"/>
      <c r="F52" s="64"/>
      <c r="G52" s="112"/>
      <c r="H52" s="54"/>
      <c r="I52" s="54"/>
      <c r="J52" s="113"/>
      <c r="K52" s="113"/>
      <c r="L52" s="113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64"/>
      <c r="AB52" s="64"/>
      <c r="AC52" s="64"/>
      <c r="AD52" s="64"/>
      <c r="AE52" s="64"/>
      <c r="AF52" s="64"/>
      <c r="AG52" s="64"/>
      <c r="AH52" s="65"/>
      <c r="AI52" s="33" t="str">
        <f t="shared" si="1"/>
        <v/>
      </c>
      <c r="AJ52" s="54"/>
      <c r="AK52" s="54"/>
      <c r="AL52" s="54"/>
      <c r="AM52" s="54"/>
      <c r="AN52" s="74"/>
    </row>
    <row r="53" spans="1:40" s="16" customFormat="1" x14ac:dyDescent="0.35">
      <c r="A53" s="91">
        <v>46661</v>
      </c>
      <c r="B53" s="114" t="str">
        <f t="shared" si="0"/>
        <v/>
      </c>
      <c r="C53" s="113"/>
      <c r="D53" s="113"/>
      <c r="E53" s="112"/>
      <c r="F53" s="64"/>
      <c r="G53" s="112"/>
      <c r="H53" s="54"/>
      <c r="I53" s="54"/>
      <c r="J53" s="113"/>
      <c r="K53" s="113"/>
      <c r="L53" s="113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64"/>
      <c r="AB53" s="64"/>
      <c r="AC53" s="64"/>
      <c r="AD53" s="64"/>
      <c r="AE53" s="64"/>
      <c r="AF53" s="64"/>
      <c r="AG53" s="64"/>
      <c r="AH53" s="65"/>
      <c r="AI53" s="33" t="str">
        <f t="shared" si="1"/>
        <v/>
      </c>
      <c r="AJ53" s="54"/>
      <c r="AK53" s="54"/>
      <c r="AL53" s="54"/>
      <c r="AM53" s="54"/>
      <c r="AN53" s="74"/>
    </row>
    <row r="54" spans="1:40" s="16" customFormat="1" x14ac:dyDescent="0.35">
      <c r="A54" s="91">
        <v>46692</v>
      </c>
      <c r="B54" s="114" t="str">
        <f t="shared" si="0"/>
        <v/>
      </c>
      <c r="C54" s="113"/>
      <c r="D54" s="113"/>
      <c r="E54" s="112"/>
      <c r="F54" s="64"/>
      <c r="G54" s="112"/>
      <c r="H54" s="54"/>
      <c r="I54" s="54"/>
      <c r="J54" s="113"/>
      <c r="K54" s="113"/>
      <c r="L54" s="113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64"/>
      <c r="AB54" s="64"/>
      <c r="AC54" s="64"/>
      <c r="AD54" s="64"/>
      <c r="AE54" s="64"/>
      <c r="AF54" s="64"/>
      <c r="AG54" s="64"/>
      <c r="AH54" s="65"/>
      <c r="AI54" s="33" t="str">
        <f t="shared" si="1"/>
        <v/>
      </c>
      <c r="AJ54" s="54"/>
      <c r="AK54" s="54"/>
      <c r="AL54" s="54"/>
      <c r="AM54" s="54"/>
      <c r="AN54" s="74"/>
    </row>
    <row r="55" spans="1:40" s="16" customFormat="1" x14ac:dyDescent="0.35">
      <c r="A55" s="91">
        <v>46722</v>
      </c>
      <c r="B55" s="114" t="str">
        <f t="shared" si="0"/>
        <v/>
      </c>
      <c r="C55" s="113"/>
      <c r="D55" s="113"/>
      <c r="E55" s="112"/>
      <c r="F55" s="64"/>
      <c r="G55" s="112"/>
      <c r="H55" s="54"/>
      <c r="I55" s="54"/>
      <c r="J55" s="113"/>
      <c r="K55" s="113"/>
      <c r="L55" s="113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64"/>
      <c r="AB55" s="64"/>
      <c r="AC55" s="64"/>
      <c r="AD55" s="64"/>
      <c r="AE55" s="64"/>
      <c r="AF55" s="64"/>
      <c r="AG55" s="64"/>
      <c r="AH55" s="65"/>
      <c r="AI55" s="33" t="str">
        <f t="shared" si="1"/>
        <v/>
      </c>
      <c r="AJ55" s="54"/>
      <c r="AK55" s="54"/>
      <c r="AL55" s="54"/>
      <c r="AM55" s="54"/>
      <c r="AN55" s="74"/>
    </row>
    <row r="56" spans="1:40" s="16" customFormat="1" x14ac:dyDescent="0.35">
      <c r="A56" s="91">
        <v>46753</v>
      </c>
      <c r="B56" s="114" t="str">
        <f t="shared" si="0"/>
        <v/>
      </c>
      <c r="C56" s="113"/>
      <c r="D56" s="113"/>
      <c r="E56" s="112"/>
      <c r="F56" s="64"/>
      <c r="G56" s="112"/>
      <c r="H56" s="54"/>
      <c r="I56" s="54"/>
      <c r="J56" s="113"/>
      <c r="K56" s="113"/>
      <c r="L56" s="113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64"/>
      <c r="AB56" s="64"/>
      <c r="AC56" s="64"/>
      <c r="AD56" s="64"/>
      <c r="AE56" s="64"/>
      <c r="AF56" s="64"/>
      <c r="AG56" s="64"/>
      <c r="AH56" s="65"/>
      <c r="AI56" s="33" t="str">
        <f t="shared" si="1"/>
        <v/>
      </c>
      <c r="AJ56" s="54"/>
      <c r="AK56" s="54"/>
      <c r="AL56" s="54"/>
      <c r="AM56" s="54"/>
      <c r="AN56" s="74"/>
    </row>
    <row r="57" spans="1:40" s="16" customFormat="1" x14ac:dyDescent="0.35">
      <c r="A57" s="91">
        <v>46784</v>
      </c>
      <c r="B57" s="114" t="str">
        <f t="shared" si="0"/>
        <v/>
      </c>
      <c r="C57" s="113"/>
      <c r="D57" s="113"/>
      <c r="E57" s="112"/>
      <c r="F57" s="64"/>
      <c r="G57" s="112"/>
      <c r="H57" s="54"/>
      <c r="I57" s="54"/>
      <c r="J57" s="113"/>
      <c r="K57" s="113"/>
      <c r="L57" s="113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64"/>
      <c r="AB57" s="64"/>
      <c r="AC57" s="64"/>
      <c r="AD57" s="64"/>
      <c r="AE57" s="64"/>
      <c r="AF57" s="64"/>
      <c r="AG57" s="64"/>
      <c r="AH57" s="65"/>
      <c r="AI57" s="33" t="str">
        <f t="shared" si="1"/>
        <v/>
      </c>
      <c r="AJ57" s="54"/>
      <c r="AK57" s="54"/>
      <c r="AL57" s="54"/>
      <c r="AM57" s="54"/>
      <c r="AN57" s="74"/>
    </row>
    <row r="58" spans="1:40" s="16" customFormat="1" x14ac:dyDescent="0.35">
      <c r="A58" s="91">
        <v>46813</v>
      </c>
      <c r="B58" s="114" t="str">
        <f t="shared" si="0"/>
        <v/>
      </c>
      <c r="C58" s="113"/>
      <c r="D58" s="113"/>
      <c r="E58" s="112"/>
      <c r="F58" s="64"/>
      <c r="G58" s="112"/>
      <c r="H58" s="54"/>
      <c r="I58" s="54"/>
      <c r="J58" s="113"/>
      <c r="K58" s="113"/>
      <c r="L58" s="113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64"/>
      <c r="AB58" s="64"/>
      <c r="AC58" s="64"/>
      <c r="AD58" s="64"/>
      <c r="AE58" s="64"/>
      <c r="AF58" s="64"/>
      <c r="AG58" s="64"/>
      <c r="AH58" s="65"/>
      <c r="AI58" s="33" t="str">
        <f t="shared" si="1"/>
        <v/>
      </c>
      <c r="AJ58" s="54"/>
      <c r="AK58" s="54"/>
      <c r="AL58" s="54"/>
      <c r="AM58" s="54"/>
      <c r="AN58" s="74"/>
    </row>
    <row r="59" spans="1:40" s="16" customFormat="1" x14ac:dyDescent="0.35">
      <c r="A59" s="91">
        <v>46844</v>
      </c>
      <c r="B59" s="114" t="str">
        <f t="shared" si="0"/>
        <v/>
      </c>
      <c r="C59" s="113"/>
      <c r="D59" s="113"/>
      <c r="E59" s="112"/>
      <c r="F59" s="64"/>
      <c r="G59" s="112"/>
      <c r="H59" s="54"/>
      <c r="I59" s="54"/>
      <c r="J59" s="113"/>
      <c r="K59" s="113"/>
      <c r="L59" s="113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64"/>
      <c r="AB59" s="64"/>
      <c r="AC59" s="64"/>
      <c r="AD59" s="64"/>
      <c r="AE59" s="64"/>
      <c r="AF59" s="64"/>
      <c r="AG59" s="64"/>
      <c r="AH59" s="65"/>
      <c r="AI59" s="33" t="str">
        <f t="shared" si="1"/>
        <v/>
      </c>
      <c r="AJ59" s="54"/>
      <c r="AK59" s="54"/>
      <c r="AL59" s="54"/>
      <c r="AM59" s="54"/>
      <c r="AN59" s="74"/>
    </row>
    <row r="60" spans="1:40" s="16" customFormat="1" x14ac:dyDescent="0.35">
      <c r="A60" s="91">
        <v>46874</v>
      </c>
      <c r="B60" s="114" t="str">
        <f t="shared" si="0"/>
        <v/>
      </c>
      <c r="C60" s="113"/>
      <c r="D60" s="113"/>
      <c r="E60" s="112"/>
      <c r="F60" s="64"/>
      <c r="G60" s="112"/>
      <c r="H60" s="54"/>
      <c r="I60" s="54"/>
      <c r="J60" s="113"/>
      <c r="K60" s="113"/>
      <c r="L60" s="113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64"/>
      <c r="AB60" s="64"/>
      <c r="AC60" s="64"/>
      <c r="AD60" s="64"/>
      <c r="AE60" s="64"/>
      <c r="AF60" s="64"/>
      <c r="AG60" s="64"/>
      <c r="AH60" s="65"/>
      <c r="AI60" s="33" t="str">
        <f t="shared" si="1"/>
        <v/>
      </c>
      <c r="AJ60" s="54"/>
      <c r="AK60" s="54"/>
      <c r="AL60" s="54"/>
      <c r="AM60" s="54"/>
      <c r="AN60" s="74"/>
    </row>
    <row r="61" spans="1:40" s="16" customFormat="1" x14ac:dyDescent="0.35">
      <c r="A61" s="91">
        <v>46905</v>
      </c>
      <c r="B61" s="114" t="str">
        <f t="shared" si="0"/>
        <v/>
      </c>
      <c r="C61" s="113"/>
      <c r="D61" s="113"/>
      <c r="E61" s="112"/>
      <c r="F61" s="64"/>
      <c r="G61" s="112"/>
      <c r="H61" s="54"/>
      <c r="I61" s="54"/>
      <c r="J61" s="113"/>
      <c r="K61" s="113"/>
      <c r="L61" s="113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64"/>
      <c r="AB61" s="64"/>
      <c r="AC61" s="64"/>
      <c r="AD61" s="64"/>
      <c r="AE61" s="64"/>
      <c r="AF61" s="64"/>
      <c r="AG61" s="64"/>
      <c r="AH61" s="65"/>
      <c r="AI61" s="33" t="str">
        <f t="shared" si="1"/>
        <v/>
      </c>
      <c r="AJ61" s="54"/>
      <c r="AK61" s="54"/>
      <c r="AL61" s="54"/>
      <c r="AM61" s="54"/>
      <c r="AN61" s="74"/>
    </row>
    <row r="62" spans="1:40" s="16" customFormat="1" x14ac:dyDescent="0.35">
      <c r="A62" s="91">
        <v>46935</v>
      </c>
      <c r="B62" s="114" t="str">
        <f t="shared" si="0"/>
        <v/>
      </c>
      <c r="C62" s="113"/>
      <c r="D62" s="113"/>
      <c r="E62" s="112"/>
      <c r="F62" s="64"/>
      <c r="G62" s="112"/>
      <c r="H62" s="54"/>
      <c r="I62" s="54"/>
      <c r="J62" s="113"/>
      <c r="K62" s="113"/>
      <c r="L62" s="113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64"/>
      <c r="AB62" s="64"/>
      <c r="AC62" s="64"/>
      <c r="AD62" s="64"/>
      <c r="AE62" s="64"/>
      <c r="AF62" s="64"/>
      <c r="AG62" s="64"/>
      <c r="AH62" s="65"/>
      <c r="AI62" s="33" t="str">
        <f t="shared" si="1"/>
        <v/>
      </c>
      <c r="AJ62" s="54"/>
      <c r="AK62" s="54"/>
      <c r="AL62" s="54"/>
      <c r="AM62" s="54"/>
      <c r="AN62" s="74"/>
    </row>
    <row r="63" spans="1:40" s="16" customFormat="1" x14ac:dyDescent="0.35">
      <c r="A63" s="91">
        <v>46966</v>
      </c>
      <c r="B63" s="114" t="str">
        <f t="shared" si="0"/>
        <v/>
      </c>
      <c r="C63" s="113"/>
      <c r="D63" s="113"/>
      <c r="E63" s="112"/>
      <c r="F63" s="64"/>
      <c r="G63" s="112"/>
      <c r="H63" s="54"/>
      <c r="I63" s="54"/>
      <c r="J63" s="113"/>
      <c r="K63" s="113"/>
      <c r="L63" s="113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64"/>
      <c r="AB63" s="64"/>
      <c r="AC63" s="64"/>
      <c r="AD63" s="64"/>
      <c r="AE63" s="64"/>
      <c r="AF63" s="64"/>
      <c r="AG63" s="64"/>
      <c r="AH63" s="65"/>
      <c r="AI63" s="33" t="str">
        <f t="shared" si="1"/>
        <v/>
      </c>
      <c r="AJ63" s="54"/>
      <c r="AK63" s="54"/>
      <c r="AL63" s="54"/>
      <c r="AM63" s="54"/>
      <c r="AN63" s="74"/>
    </row>
    <row r="64" spans="1:40" s="16" customFormat="1" x14ac:dyDescent="0.35">
      <c r="A64" s="91">
        <v>46997</v>
      </c>
      <c r="B64" s="114" t="str">
        <f t="shared" si="0"/>
        <v/>
      </c>
      <c r="C64" s="113"/>
      <c r="D64" s="113"/>
      <c r="E64" s="112"/>
      <c r="F64" s="64"/>
      <c r="G64" s="112"/>
      <c r="H64" s="54"/>
      <c r="I64" s="54"/>
      <c r="J64" s="113"/>
      <c r="K64" s="113"/>
      <c r="L64" s="113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64"/>
      <c r="AB64" s="64"/>
      <c r="AC64" s="64"/>
      <c r="AD64" s="64"/>
      <c r="AE64" s="64"/>
      <c r="AF64" s="64"/>
      <c r="AG64" s="64"/>
      <c r="AH64" s="65"/>
      <c r="AI64" s="33" t="str">
        <f t="shared" si="1"/>
        <v/>
      </c>
      <c r="AJ64" s="54"/>
      <c r="AK64" s="54"/>
      <c r="AL64" s="54"/>
      <c r="AM64" s="54"/>
      <c r="AN64" s="74"/>
    </row>
    <row r="65" spans="1:40" s="16" customFormat="1" x14ac:dyDescent="0.35">
      <c r="A65" s="91">
        <v>47027</v>
      </c>
      <c r="B65" s="114" t="str">
        <f t="shared" si="0"/>
        <v/>
      </c>
      <c r="C65" s="113"/>
      <c r="D65" s="113"/>
      <c r="E65" s="112"/>
      <c r="F65" s="64"/>
      <c r="G65" s="112"/>
      <c r="H65" s="54"/>
      <c r="I65" s="54"/>
      <c r="J65" s="113"/>
      <c r="K65" s="113"/>
      <c r="L65" s="113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64"/>
      <c r="AB65" s="64"/>
      <c r="AC65" s="64"/>
      <c r="AD65" s="64"/>
      <c r="AE65" s="64"/>
      <c r="AF65" s="64"/>
      <c r="AG65" s="64"/>
      <c r="AH65" s="65"/>
      <c r="AI65" s="33" t="str">
        <f t="shared" si="1"/>
        <v/>
      </c>
      <c r="AJ65" s="54"/>
      <c r="AK65" s="54"/>
      <c r="AL65" s="54"/>
      <c r="AM65" s="54"/>
      <c r="AN65" s="74"/>
    </row>
    <row r="66" spans="1:40" s="16" customFormat="1" x14ac:dyDescent="0.35">
      <c r="A66" s="91">
        <v>47058</v>
      </c>
      <c r="B66" s="114" t="str">
        <f t="shared" si="0"/>
        <v/>
      </c>
      <c r="C66" s="113"/>
      <c r="D66" s="113"/>
      <c r="E66" s="112"/>
      <c r="F66" s="64"/>
      <c r="G66" s="112"/>
      <c r="H66" s="54"/>
      <c r="I66" s="54"/>
      <c r="J66" s="113"/>
      <c r="K66" s="113"/>
      <c r="L66" s="113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64"/>
      <c r="AB66" s="64"/>
      <c r="AC66" s="64"/>
      <c r="AD66" s="64"/>
      <c r="AE66" s="64"/>
      <c r="AF66" s="64"/>
      <c r="AG66" s="64"/>
      <c r="AH66" s="65"/>
      <c r="AI66" s="33" t="str">
        <f t="shared" si="1"/>
        <v/>
      </c>
      <c r="AJ66" s="54"/>
      <c r="AK66" s="54"/>
      <c r="AL66" s="54"/>
      <c r="AM66" s="54"/>
      <c r="AN66" s="74"/>
    </row>
    <row r="67" spans="1:40" s="16" customFormat="1" x14ac:dyDescent="0.35">
      <c r="A67" s="91">
        <v>47088</v>
      </c>
      <c r="B67" s="114" t="str">
        <f t="shared" si="0"/>
        <v/>
      </c>
      <c r="C67" s="113"/>
      <c r="D67" s="113"/>
      <c r="E67" s="112"/>
      <c r="F67" s="64"/>
      <c r="G67" s="112"/>
      <c r="H67" s="54"/>
      <c r="I67" s="54"/>
      <c r="J67" s="113"/>
      <c r="K67" s="113"/>
      <c r="L67" s="113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64"/>
      <c r="AB67" s="64"/>
      <c r="AC67" s="64"/>
      <c r="AD67" s="64"/>
      <c r="AE67" s="64"/>
      <c r="AF67" s="64"/>
      <c r="AG67" s="64"/>
      <c r="AH67" s="65"/>
      <c r="AI67" s="33" t="str">
        <f t="shared" si="1"/>
        <v/>
      </c>
      <c r="AJ67" s="54"/>
      <c r="AK67" s="54"/>
      <c r="AL67" s="54"/>
      <c r="AM67" s="54"/>
      <c r="AN67" s="74"/>
    </row>
    <row r="68" spans="1:40" s="16" customFormat="1" x14ac:dyDescent="0.35">
      <c r="A68" s="91">
        <v>47119</v>
      </c>
      <c r="B68" s="114" t="str">
        <f t="shared" ref="B68:B77" si="2">IF(C68=0,"",SUM(C68:D68))</f>
        <v/>
      </c>
      <c r="C68" s="113"/>
      <c r="D68" s="113"/>
      <c r="E68" s="112"/>
      <c r="F68" s="64"/>
      <c r="G68" s="112"/>
      <c r="H68" s="54"/>
      <c r="I68" s="54"/>
      <c r="J68" s="113"/>
      <c r="K68" s="113"/>
      <c r="L68" s="113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64"/>
      <c r="AB68" s="64"/>
      <c r="AC68" s="64"/>
      <c r="AD68" s="64"/>
      <c r="AE68" s="64"/>
      <c r="AF68" s="64"/>
      <c r="AG68" s="64"/>
      <c r="AH68" s="65"/>
      <c r="AI68" s="33" t="str">
        <f t="shared" ref="AI68:AI77" si="3">IF(SUM(AJ68:AM68)=0,"",SUM(AJ68:AM68))</f>
        <v/>
      </c>
      <c r="AJ68" s="54"/>
      <c r="AK68" s="54"/>
      <c r="AL68" s="54"/>
      <c r="AM68" s="54"/>
      <c r="AN68" s="74"/>
    </row>
    <row r="69" spans="1:40" s="16" customFormat="1" x14ac:dyDescent="0.35">
      <c r="A69" s="91">
        <v>47150</v>
      </c>
      <c r="B69" s="114" t="str">
        <f t="shared" si="2"/>
        <v/>
      </c>
      <c r="C69" s="113"/>
      <c r="D69" s="113"/>
      <c r="E69" s="112"/>
      <c r="F69" s="64"/>
      <c r="G69" s="112"/>
      <c r="H69" s="54"/>
      <c r="I69" s="54"/>
      <c r="J69" s="113"/>
      <c r="K69" s="113"/>
      <c r="L69" s="113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64"/>
      <c r="AB69" s="64"/>
      <c r="AC69" s="64"/>
      <c r="AD69" s="64"/>
      <c r="AE69" s="64"/>
      <c r="AF69" s="64"/>
      <c r="AG69" s="64"/>
      <c r="AH69" s="65"/>
      <c r="AI69" s="33" t="str">
        <f t="shared" si="3"/>
        <v/>
      </c>
      <c r="AJ69" s="54"/>
      <c r="AK69" s="54"/>
      <c r="AL69" s="54"/>
      <c r="AM69" s="54"/>
      <c r="AN69" s="74"/>
    </row>
    <row r="70" spans="1:40" s="16" customFormat="1" x14ac:dyDescent="0.35">
      <c r="A70" s="91">
        <v>47178</v>
      </c>
      <c r="B70" s="114" t="str">
        <f t="shared" si="2"/>
        <v/>
      </c>
      <c r="C70" s="113"/>
      <c r="D70" s="113"/>
      <c r="E70" s="112"/>
      <c r="F70" s="64"/>
      <c r="G70" s="112"/>
      <c r="H70" s="54"/>
      <c r="I70" s="54"/>
      <c r="J70" s="113"/>
      <c r="K70" s="113"/>
      <c r="L70" s="113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64"/>
      <c r="AB70" s="64"/>
      <c r="AC70" s="64"/>
      <c r="AD70" s="64"/>
      <c r="AE70" s="64"/>
      <c r="AF70" s="64"/>
      <c r="AG70" s="64"/>
      <c r="AH70" s="65"/>
      <c r="AI70" s="33" t="str">
        <f t="shared" si="3"/>
        <v/>
      </c>
      <c r="AJ70" s="54"/>
      <c r="AK70" s="54"/>
      <c r="AL70" s="54"/>
      <c r="AM70" s="54"/>
      <c r="AN70" s="74"/>
    </row>
    <row r="71" spans="1:40" s="16" customFormat="1" x14ac:dyDescent="0.35">
      <c r="A71" s="91">
        <v>47209</v>
      </c>
      <c r="B71" s="114" t="str">
        <f t="shared" si="2"/>
        <v/>
      </c>
      <c r="C71" s="113"/>
      <c r="D71" s="113"/>
      <c r="E71" s="112"/>
      <c r="F71" s="64"/>
      <c r="G71" s="112"/>
      <c r="H71" s="54"/>
      <c r="I71" s="54"/>
      <c r="J71" s="113"/>
      <c r="K71" s="113"/>
      <c r="L71" s="113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64"/>
      <c r="AB71" s="64"/>
      <c r="AC71" s="64"/>
      <c r="AD71" s="64"/>
      <c r="AE71" s="64"/>
      <c r="AF71" s="64"/>
      <c r="AG71" s="64"/>
      <c r="AH71" s="65"/>
      <c r="AI71" s="33" t="str">
        <f t="shared" si="3"/>
        <v/>
      </c>
      <c r="AJ71" s="54"/>
      <c r="AK71" s="54"/>
      <c r="AL71" s="54"/>
      <c r="AM71" s="54"/>
      <c r="AN71" s="74"/>
    </row>
    <row r="72" spans="1:40" s="16" customFormat="1" x14ac:dyDescent="0.35">
      <c r="A72" s="91">
        <v>47239</v>
      </c>
      <c r="B72" s="114" t="str">
        <f t="shared" si="2"/>
        <v/>
      </c>
      <c r="C72" s="113"/>
      <c r="D72" s="113"/>
      <c r="E72" s="112"/>
      <c r="F72" s="64"/>
      <c r="G72" s="112"/>
      <c r="H72" s="54"/>
      <c r="I72" s="54"/>
      <c r="J72" s="113"/>
      <c r="K72" s="113"/>
      <c r="L72" s="113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64"/>
      <c r="AB72" s="64"/>
      <c r="AC72" s="64"/>
      <c r="AD72" s="64"/>
      <c r="AE72" s="64"/>
      <c r="AF72" s="64"/>
      <c r="AG72" s="64"/>
      <c r="AH72" s="65"/>
      <c r="AI72" s="33" t="str">
        <f t="shared" si="3"/>
        <v/>
      </c>
      <c r="AJ72" s="54"/>
      <c r="AK72" s="54"/>
      <c r="AL72" s="54"/>
      <c r="AM72" s="54"/>
      <c r="AN72" s="74"/>
    </row>
    <row r="73" spans="1:40" s="16" customFormat="1" x14ac:dyDescent="0.35">
      <c r="A73" s="91">
        <v>47270</v>
      </c>
      <c r="B73" s="114" t="str">
        <f t="shared" si="2"/>
        <v/>
      </c>
      <c r="C73" s="113"/>
      <c r="D73" s="113"/>
      <c r="E73" s="112"/>
      <c r="F73" s="64"/>
      <c r="G73" s="112"/>
      <c r="H73" s="54"/>
      <c r="I73" s="54"/>
      <c r="J73" s="113"/>
      <c r="K73" s="113"/>
      <c r="L73" s="113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64"/>
      <c r="AB73" s="64"/>
      <c r="AC73" s="64"/>
      <c r="AD73" s="64"/>
      <c r="AE73" s="64"/>
      <c r="AF73" s="64"/>
      <c r="AG73" s="64"/>
      <c r="AH73" s="65"/>
      <c r="AI73" s="33" t="str">
        <f t="shared" si="3"/>
        <v/>
      </c>
      <c r="AJ73" s="54"/>
      <c r="AK73" s="54"/>
      <c r="AL73" s="54"/>
      <c r="AM73" s="54"/>
      <c r="AN73" s="74"/>
    </row>
    <row r="74" spans="1:40" s="16" customFormat="1" x14ac:dyDescent="0.35">
      <c r="A74" s="91">
        <v>47300</v>
      </c>
      <c r="B74" s="114" t="str">
        <f t="shared" si="2"/>
        <v/>
      </c>
      <c r="C74" s="113"/>
      <c r="D74" s="113"/>
      <c r="E74" s="112"/>
      <c r="F74" s="64"/>
      <c r="G74" s="112"/>
      <c r="H74" s="54"/>
      <c r="I74" s="54"/>
      <c r="J74" s="113"/>
      <c r="K74" s="113"/>
      <c r="L74" s="113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64"/>
      <c r="AB74" s="64"/>
      <c r="AC74" s="64"/>
      <c r="AD74" s="64"/>
      <c r="AE74" s="64"/>
      <c r="AF74" s="64"/>
      <c r="AG74" s="64"/>
      <c r="AH74" s="65"/>
      <c r="AI74" s="33" t="str">
        <f t="shared" si="3"/>
        <v/>
      </c>
      <c r="AJ74" s="54"/>
      <c r="AK74" s="54"/>
      <c r="AL74" s="54"/>
      <c r="AM74" s="54"/>
      <c r="AN74" s="74"/>
    </row>
    <row r="75" spans="1:40" s="16" customFormat="1" x14ac:dyDescent="0.35">
      <c r="A75" s="91">
        <v>47331</v>
      </c>
      <c r="B75" s="114" t="str">
        <f t="shared" si="2"/>
        <v/>
      </c>
      <c r="C75" s="113"/>
      <c r="D75" s="113"/>
      <c r="E75" s="112"/>
      <c r="F75" s="64"/>
      <c r="G75" s="112"/>
      <c r="H75" s="54"/>
      <c r="I75" s="54"/>
      <c r="J75" s="113"/>
      <c r="K75" s="113"/>
      <c r="L75" s="113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64"/>
      <c r="AB75" s="64"/>
      <c r="AC75" s="64"/>
      <c r="AD75" s="64"/>
      <c r="AE75" s="64"/>
      <c r="AF75" s="64"/>
      <c r="AG75" s="64"/>
      <c r="AH75" s="65"/>
      <c r="AI75" s="33" t="str">
        <f t="shared" si="3"/>
        <v/>
      </c>
      <c r="AJ75" s="54"/>
      <c r="AK75" s="54"/>
      <c r="AL75" s="54"/>
      <c r="AM75" s="54"/>
      <c r="AN75" s="74"/>
    </row>
    <row r="76" spans="1:40" s="16" customFormat="1" x14ac:dyDescent="0.35">
      <c r="A76" s="91">
        <v>47362</v>
      </c>
      <c r="B76" s="114" t="str">
        <f t="shared" si="2"/>
        <v/>
      </c>
      <c r="C76" s="113"/>
      <c r="D76" s="113"/>
      <c r="E76" s="112"/>
      <c r="F76" s="64"/>
      <c r="G76" s="112"/>
      <c r="H76" s="54"/>
      <c r="I76" s="54"/>
      <c r="J76" s="113"/>
      <c r="K76" s="113"/>
      <c r="L76" s="113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64"/>
      <c r="AB76" s="64"/>
      <c r="AC76" s="64"/>
      <c r="AD76" s="64"/>
      <c r="AE76" s="64"/>
      <c r="AF76" s="64"/>
      <c r="AG76" s="64"/>
      <c r="AH76" s="65"/>
      <c r="AI76" s="33" t="str">
        <f t="shared" si="3"/>
        <v/>
      </c>
      <c r="AJ76" s="54"/>
      <c r="AK76" s="54"/>
      <c r="AL76" s="54"/>
      <c r="AM76" s="54"/>
      <c r="AN76" s="74"/>
    </row>
    <row r="77" spans="1:40" s="16" customFormat="1" x14ac:dyDescent="0.35">
      <c r="A77" s="91">
        <v>47392</v>
      </c>
      <c r="B77" s="114" t="str">
        <f t="shared" si="2"/>
        <v/>
      </c>
      <c r="C77" s="113"/>
      <c r="D77" s="113"/>
      <c r="E77" s="112"/>
      <c r="F77" s="64"/>
      <c r="G77" s="112"/>
      <c r="H77" s="54"/>
      <c r="I77" s="54"/>
      <c r="J77" s="113"/>
      <c r="K77" s="113"/>
      <c r="L77" s="113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64"/>
      <c r="AB77" s="64"/>
      <c r="AC77" s="64"/>
      <c r="AD77" s="64"/>
      <c r="AE77" s="64"/>
      <c r="AF77" s="64"/>
      <c r="AG77" s="64"/>
      <c r="AH77" s="65"/>
      <c r="AI77" s="33" t="str">
        <f t="shared" si="3"/>
        <v/>
      </c>
      <c r="AJ77" s="54"/>
      <c r="AK77" s="54"/>
      <c r="AL77" s="54"/>
      <c r="AM77" s="54"/>
      <c r="AN77" s="74"/>
    </row>
    <row r="78" spans="1:40" s="16" customFormat="1" x14ac:dyDescent="0.35">
      <c r="A78" s="91">
        <v>47423</v>
      </c>
      <c r="B78" s="114" t="str">
        <f t="shared" ref="B78:B79" si="4">IF(C78=0,"",SUM(C78:D78))</f>
        <v/>
      </c>
      <c r="C78" s="113"/>
      <c r="D78" s="113"/>
      <c r="E78" s="112"/>
      <c r="F78" s="64"/>
      <c r="G78" s="112"/>
      <c r="H78" s="54"/>
      <c r="I78" s="54"/>
      <c r="J78" s="113"/>
      <c r="K78" s="113"/>
      <c r="L78" s="113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64"/>
      <c r="AB78" s="64"/>
      <c r="AC78" s="64"/>
      <c r="AD78" s="64"/>
      <c r="AE78" s="64"/>
      <c r="AF78" s="64"/>
      <c r="AG78" s="64"/>
      <c r="AH78" s="65"/>
      <c r="AI78" s="33" t="str">
        <f t="shared" ref="AI78:AI79" si="5">IF(SUM(AJ78:AM78)=0,"",SUM(AJ78:AM78))</f>
        <v/>
      </c>
      <c r="AJ78" s="54"/>
      <c r="AK78" s="54"/>
      <c r="AL78" s="54"/>
      <c r="AM78" s="54"/>
      <c r="AN78" s="74"/>
    </row>
    <row r="79" spans="1:40" s="16" customFormat="1" x14ac:dyDescent="0.35">
      <c r="A79" s="91">
        <v>47453</v>
      </c>
      <c r="B79" s="114" t="str">
        <f t="shared" si="4"/>
        <v/>
      </c>
      <c r="C79" s="113"/>
      <c r="D79" s="113"/>
      <c r="E79" s="112"/>
      <c r="F79" s="64"/>
      <c r="G79" s="112"/>
      <c r="H79" s="54"/>
      <c r="I79" s="54"/>
      <c r="J79" s="113"/>
      <c r="K79" s="113"/>
      <c r="L79" s="113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64"/>
      <c r="AB79" s="64"/>
      <c r="AC79" s="64"/>
      <c r="AD79" s="64"/>
      <c r="AE79" s="64"/>
      <c r="AF79" s="64"/>
      <c r="AG79" s="64"/>
      <c r="AH79" s="65"/>
      <c r="AI79" s="33" t="str">
        <f t="shared" si="5"/>
        <v/>
      </c>
      <c r="AJ79" s="54"/>
      <c r="AK79" s="54"/>
      <c r="AL79" s="54"/>
      <c r="AM79" s="54"/>
      <c r="AN79" s="74"/>
    </row>
    <row r="80" spans="1:40" x14ac:dyDescent="0.35">
      <c r="A80" s="73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</row>
  </sheetData>
  <sheetProtection password="CE28" sheet="1" objects="1" scenarios="1" autoFilter="0"/>
  <autoFilter ref="A2:BC2"/>
  <mergeCells count="6">
    <mergeCell ref="AH1:AH2"/>
    <mergeCell ref="A1:F1"/>
    <mergeCell ref="M1:R1"/>
    <mergeCell ref="G1:L1"/>
    <mergeCell ref="S1:Z1"/>
    <mergeCell ref="AA1:AG1"/>
  </mergeCells>
  <conditionalFormatting sqref="A3:AM300">
    <cfRule type="expression" dxfId="14" priority="6">
      <formula>IF($A2="","",$A2&gt;0)</formula>
    </cfRule>
  </conditionalFormatting>
  <conditionalFormatting sqref="G3:I79">
    <cfRule type="expression" dxfId="13" priority="1">
      <formula>$G3&gt;SUM($H3:$I3)</formula>
    </cfRule>
  </conditionalFormatting>
  <conditionalFormatting sqref="J3:L79">
    <cfRule type="expression" dxfId="12" priority="2">
      <formula>$G3&gt;SUM($J3:$L3)</formula>
    </cfRule>
  </conditionalFormatting>
  <dataValidations xWindow="848" yWindow="804" count="12">
    <dataValidation type="textLength" allowBlank="1" showInputMessage="1" showErrorMessage="1" promptTitle="Informácia" prompt="Pokiaľ sa pracovalo s inou znevýhodnenou skupinou, ktorá tu nie je uvedená, je potrebné bližšie identifikovať o akú ide._x000a_" sqref="R3:R79">
      <formula1>1</formula1>
      <formula2>100</formula2>
    </dataValidation>
    <dataValidation type="decimal" allowBlank="1" showInputMessage="1" showErrorMessage="1" sqref="AH3:AH79">
      <formula1>0</formula1>
      <formula2>1000</formula2>
    </dataValidation>
    <dataValidation type="whole" operator="greaterThanOrEqual" allowBlank="1" showInputMessage="1" showErrorMessage="1" sqref="S3:Z79 AJ3:AM79 G3:G79 C3:D79">
      <formula1>0</formula1>
    </dataValidation>
    <dataValidation type="whole" operator="greaterThanOrEqual" allowBlank="1" showInputMessage="1" showErrorMessage="1" promptTitle="Informácia" prompt="Bunka nie je editovateľná, obsahuje súčet údajov z buniek v stĺpcoch &quot;C&quot; a &quot;D&quot;." sqref="B3:B79">
      <formula1>0</formula1>
    </dataValidation>
    <dataValidation type="whole" operator="greaterThanOrEqual" allowBlank="1" showInputMessage="1" showErrorMessage="1" promptTitle="Vysvetlivka" prompt="Bytový dom, ulica, mestská časť, obec, lokalita mimo územia bez základnej občianskej vybavenosti" sqref="F3:F79">
      <formula1>0</formula1>
    </dataValidation>
    <dataValidation type="whole" operator="lessThanOrEqual" allowBlank="1" showInputMessage="1" showErrorMessage="1" sqref="J3:J79">
      <formula1>G3-K3-L3</formula1>
    </dataValidation>
    <dataValidation type="whole" operator="lessThanOrEqual" allowBlank="1" showInputMessage="1" showErrorMessage="1" sqref="H3:H79">
      <formula1>G3-I3</formula1>
    </dataValidation>
    <dataValidation type="whole" operator="lessThanOrEqual" allowBlank="1" showInputMessage="1" showErrorMessage="1" sqref="I3:I79">
      <formula1>G3-H3</formula1>
    </dataValidation>
    <dataValidation type="whole" operator="lessThanOrEqual" allowBlank="1" showInputMessage="1" showErrorMessage="1" sqref="K3:K79">
      <formula1>G3-J3-L3</formula1>
    </dataValidation>
    <dataValidation type="whole" operator="lessThanOrEqual" allowBlank="1" showInputMessage="1" showErrorMessage="1" sqref="L3:L79">
      <formula1>G3-J3-K3</formula1>
    </dataValidation>
    <dataValidation allowBlank="1" showInputMessage="1" showErrorMessage="1" promptTitle="Informácia " prompt="Bunka nie je editovateľná - vykazuje súčet hodnôt zo stĺpcov &quot;AJ&quot; až &quot;AM&quot;" sqref="AI3:AI79"/>
    <dataValidation type="whole" operator="greaterThanOrEqual" allowBlank="1" showInputMessage="1" showErrorMessage="1" promptTitle="Pod veľkosťou komunity sa myslí:" prompt="počet osôb napr z lokality, s ktorými ste v daný mesiac pracovali._x000a_Príklad:_x000a_Ak ste v mesiaci mapovali lokalitu X, ktorá má 200 obyvateľov, uvádzate číslo 200._x000a_Ak ste v mesiaci mapovali lokalitu X s 200 obyv. a lokalitu Y s 200 obyv. uvádzate číslo 400." sqref="E3:E79">
      <formula1>0</formula1>
    </dataValidation>
  </dataValidations>
  <pageMargins left="0.7" right="0.7" top="0.75" bottom="0.75" header="0.3" footer="0.3"/>
  <pageSetup paperSize="8" scale="2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48" yWindow="804" count="2">
        <x14:dataValidation type="list" allowBlank="1" showInputMessage="1" showErrorMessage="1" promptTitle="Informácia" prompt="Hodnotu pre vyplnenie je potrebné vybrať zo zoznamu">
          <x14:formula1>
            <xm:f>Číselníky!$C$33:$C$34</xm:f>
          </x14:formula1>
          <xm:sqref>AA3:AG79 M3:Q79</xm:sqref>
        </x14:dataValidation>
        <x14:dataValidation type="list" allowBlank="1" showInputMessage="1" showErrorMessage="1" promptTitle="Informácia" prompt="Úadaj o sledovanom období je potrebné zvoliť zo zoznamu">
          <x14:formula1>
            <xm:f>Číselníky!$A2:$A2</xm:f>
          </x14:formula1>
          <xm:sqref>A3:A79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03"/>
  <sheetViews>
    <sheetView showGridLines="0" zoomScale="120" zoomScaleNormal="120" workbookViewId="0">
      <pane xSplit="9" ySplit="2" topLeftCell="J3" activePane="bottomRight" state="frozen"/>
      <selection pane="topRight" activeCell="J1" sqref="J1"/>
      <selection pane="bottomLeft" activeCell="A2" sqref="A2"/>
      <selection pane="bottomRight" activeCell="B1" sqref="B1"/>
    </sheetView>
  </sheetViews>
  <sheetFormatPr defaultColWidth="8.7265625" defaultRowHeight="13" zeroHeight="1" x14ac:dyDescent="0.3"/>
  <cols>
    <col min="1" max="1" width="10.26953125" style="38" customWidth="1"/>
    <col min="2" max="2" width="21.26953125" style="36" customWidth="1"/>
    <col min="3" max="3" width="13.7265625" style="109" hidden="1" customWidth="1"/>
    <col min="4" max="4" width="14.7265625" style="36" customWidth="1"/>
    <col min="5" max="5" width="18.26953125" style="36" customWidth="1"/>
    <col min="6" max="6" width="9.36328125" style="37" customWidth="1"/>
    <col min="7" max="7" width="12.7265625" style="40" customWidth="1"/>
    <col min="8" max="8" width="15" style="37" customWidth="1"/>
    <col min="9" max="9" width="22.26953125" style="37" customWidth="1"/>
    <col min="10" max="10" width="1.54296875" style="35" customWidth="1"/>
    <col min="11" max="16384" width="8.7265625" style="35"/>
  </cols>
  <sheetData>
    <row r="1" spans="1:10" s="39" customFormat="1" ht="16.25" customHeight="1" x14ac:dyDescent="0.35">
      <c r="A1" s="104" t="s">
        <v>422</v>
      </c>
      <c r="B1" s="103"/>
      <c r="C1" s="106"/>
      <c r="D1" s="105" t="s">
        <v>423</v>
      </c>
      <c r="E1" s="127" t="str">
        <f>IFERROR(VLOOKUP(B1,DB!A2:E481,2,0),"")</f>
        <v/>
      </c>
      <c r="F1" s="128"/>
      <c r="G1" s="104" t="s">
        <v>424</v>
      </c>
      <c r="H1" s="126" t="str">
        <f>IFERROR(VLOOKUP(B1,DB!A2:E481,3,0),"")</f>
        <v/>
      </c>
      <c r="I1" s="126"/>
    </row>
    <row r="2" spans="1:10" s="39" customFormat="1" ht="39" x14ac:dyDescent="0.35">
      <c r="A2" s="98" t="s">
        <v>425</v>
      </c>
      <c r="B2" s="99" t="s">
        <v>426</v>
      </c>
      <c r="C2" s="107" t="s">
        <v>427</v>
      </c>
      <c r="D2" s="100" t="s">
        <v>428</v>
      </c>
      <c r="E2" s="100" t="s">
        <v>429</v>
      </c>
      <c r="F2" s="101" t="s">
        <v>430</v>
      </c>
      <c r="G2" s="102" t="s">
        <v>431</v>
      </c>
      <c r="H2" s="102" t="s">
        <v>432</v>
      </c>
      <c r="I2" s="102" t="s">
        <v>433</v>
      </c>
      <c r="J2" s="79"/>
    </row>
    <row r="3" spans="1:10" x14ac:dyDescent="0.3">
      <c r="A3" s="34">
        <v>1</v>
      </c>
      <c r="B3" s="35" t="str">
        <f>IF(AND($D3="",$E3="",$F3=""),"",IF(OR($D3="",$E3="",$F3=""),"Nekompletné údaje",CONCATENATE("V_",B1,"_0001")))</f>
        <v/>
      </c>
      <c r="C3" s="108" t="str">
        <f>SUBSTITUTE(B3,"V_","")</f>
        <v/>
      </c>
      <c r="J3" s="80"/>
    </row>
    <row r="4" spans="1:10" x14ac:dyDescent="0.3">
      <c r="A4" s="34" t="str">
        <f>IF(B3="","",A3+1)</f>
        <v/>
      </c>
      <c r="B4" s="35" t="str">
        <f>IF(AND($D4="",$E4="",$F4=""),"",IF(OR($D4="",$E4="",$F4=""),"Nekompletné údaje",CONCATENATE("V_",LEFT($C3,4),"_",RIGHT(SUBSTITUTE($C3,"_","")+1,4))))</f>
        <v/>
      </c>
      <c r="C4" s="108" t="str">
        <f>SUBSTITUTE(B4,"V_","")</f>
        <v/>
      </c>
      <c r="J4" s="80"/>
    </row>
    <row r="5" spans="1:10" x14ac:dyDescent="0.3">
      <c r="A5" s="34" t="str">
        <f t="shared" ref="A5:A68" si="0">IF(B4="","",A4+1)</f>
        <v/>
      </c>
      <c r="B5" s="35" t="str">
        <f t="shared" ref="B5:B68" si="1">IF(AND($D5="",$E5="",$F5=""),"",IF(OR($D5="",$E5="",$F5=""),"Nekompletné údaje",CONCATENATE("V_",LEFT($C4,4),"_",RIGHT(SUBSTITUTE($C4,"_","")+1,4))))</f>
        <v/>
      </c>
      <c r="C5" s="108" t="str">
        <f>SUBSTITUTE(B5,"V_","")</f>
        <v/>
      </c>
      <c r="J5" s="80"/>
    </row>
    <row r="6" spans="1:10" x14ac:dyDescent="0.3">
      <c r="A6" s="34" t="str">
        <f t="shared" si="0"/>
        <v/>
      </c>
      <c r="B6" s="35" t="str">
        <f t="shared" si="1"/>
        <v/>
      </c>
      <c r="C6" s="108" t="str">
        <f>SUBSTITUTE(B6,"V_","")</f>
        <v/>
      </c>
      <c r="J6" s="80"/>
    </row>
    <row r="7" spans="1:10" x14ac:dyDescent="0.3">
      <c r="A7" s="34" t="str">
        <f t="shared" si="0"/>
        <v/>
      </c>
      <c r="B7" s="35" t="str">
        <f t="shared" si="1"/>
        <v/>
      </c>
      <c r="C7" s="108" t="str">
        <f t="shared" ref="C7:C70" si="2">SUBSTITUTE(B7,"V_","")</f>
        <v/>
      </c>
      <c r="J7" s="80"/>
    </row>
    <row r="8" spans="1:10" x14ac:dyDescent="0.3">
      <c r="A8" s="34" t="str">
        <f t="shared" si="0"/>
        <v/>
      </c>
      <c r="B8" s="35" t="str">
        <f t="shared" si="1"/>
        <v/>
      </c>
      <c r="C8" s="108" t="str">
        <f t="shared" si="2"/>
        <v/>
      </c>
      <c r="J8" s="80"/>
    </row>
    <row r="9" spans="1:10" x14ac:dyDescent="0.3">
      <c r="A9" s="34" t="str">
        <f t="shared" si="0"/>
        <v/>
      </c>
      <c r="B9" s="35" t="str">
        <f t="shared" si="1"/>
        <v/>
      </c>
      <c r="C9" s="108" t="str">
        <f t="shared" si="2"/>
        <v/>
      </c>
      <c r="J9" s="80"/>
    </row>
    <row r="10" spans="1:10" x14ac:dyDescent="0.3">
      <c r="A10" s="34" t="str">
        <f t="shared" si="0"/>
        <v/>
      </c>
      <c r="B10" s="35" t="str">
        <f t="shared" si="1"/>
        <v/>
      </c>
      <c r="C10" s="108" t="str">
        <f t="shared" si="2"/>
        <v/>
      </c>
      <c r="J10" s="80"/>
    </row>
    <row r="11" spans="1:10" x14ac:dyDescent="0.3">
      <c r="A11" s="34" t="str">
        <f t="shared" si="0"/>
        <v/>
      </c>
      <c r="B11" s="35" t="str">
        <f t="shared" si="1"/>
        <v/>
      </c>
      <c r="C11" s="108" t="str">
        <f t="shared" si="2"/>
        <v/>
      </c>
      <c r="J11" s="80"/>
    </row>
    <row r="12" spans="1:10" x14ac:dyDescent="0.3">
      <c r="A12" s="34" t="str">
        <f t="shared" si="0"/>
        <v/>
      </c>
      <c r="B12" s="35" t="str">
        <f t="shared" si="1"/>
        <v/>
      </c>
      <c r="C12" s="108" t="str">
        <f t="shared" si="2"/>
        <v/>
      </c>
      <c r="J12" s="80"/>
    </row>
    <row r="13" spans="1:10" x14ac:dyDescent="0.3">
      <c r="A13" s="34" t="str">
        <f t="shared" si="0"/>
        <v/>
      </c>
      <c r="B13" s="35" t="str">
        <f t="shared" si="1"/>
        <v/>
      </c>
      <c r="C13" s="108" t="str">
        <f t="shared" si="2"/>
        <v/>
      </c>
      <c r="J13" s="80"/>
    </row>
    <row r="14" spans="1:10" x14ac:dyDescent="0.3">
      <c r="A14" s="34" t="str">
        <f t="shared" si="0"/>
        <v/>
      </c>
      <c r="B14" s="35" t="str">
        <f t="shared" si="1"/>
        <v/>
      </c>
      <c r="C14" s="108" t="str">
        <f t="shared" si="2"/>
        <v/>
      </c>
      <c r="J14" s="80"/>
    </row>
    <row r="15" spans="1:10" x14ac:dyDescent="0.3">
      <c r="A15" s="34" t="str">
        <f t="shared" si="0"/>
        <v/>
      </c>
      <c r="B15" s="35" t="str">
        <f t="shared" si="1"/>
        <v/>
      </c>
      <c r="C15" s="108" t="str">
        <f t="shared" si="2"/>
        <v/>
      </c>
      <c r="J15" s="80"/>
    </row>
    <row r="16" spans="1:10" x14ac:dyDescent="0.3">
      <c r="A16" s="34" t="str">
        <f t="shared" si="0"/>
        <v/>
      </c>
      <c r="B16" s="35" t="str">
        <f t="shared" si="1"/>
        <v/>
      </c>
      <c r="C16" s="108" t="str">
        <f t="shared" si="2"/>
        <v/>
      </c>
      <c r="J16" s="80"/>
    </row>
    <row r="17" spans="1:10" x14ac:dyDescent="0.3">
      <c r="A17" s="34" t="str">
        <f t="shared" si="0"/>
        <v/>
      </c>
      <c r="B17" s="35" t="str">
        <f t="shared" si="1"/>
        <v/>
      </c>
      <c r="C17" s="108" t="str">
        <f t="shared" si="2"/>
        <v/>
      </c>
      <c r="J17" s="80"/>
    </row>
    <row r="18" spans="1:10" x14ac:dyDescent="0.3">
      <c r="A18" s="34" t="str">
        <f t="shared" si="0"/>
        <v/>
      </c>
      <c r="B18" s="35" t="str">
        <f t="shared" si="1"/>
        <v/>
      </c>
      <c r="C18" s="108" t="str">
        <f t="shared" si="2"/>
        <v/>
      </c>
      <c r="J18" s="80"/>
    </row>
    <row r="19" spans="1:10" x14ac:dyDescent="0.3">
      <c r="A19" s="34" t="str">
        <f t="shared" si="0"/>
        <v/>
      </c>
      <c r="B19" s="35" t="str">
        <f t="shared" si="1"/>
        <v/>
      </c>
      <c r="C19" s="108" t="str">
        <f t="shared" si="2"/>
        <v/>
      </c>
      <c r="J19" s="80"/>
    </row>
    <row r="20" spans="1:10" x14ac:dyDescent="0.3">
      <c r="A20" s="34" t="str">
        <f t="shared" si="0"/>
        <v/>
      </c>
      <c r="B20" s="35" t="str">
        <f t="shared" si="1"/>
        <v/>
      </c>
      <c r="C20" s="108" t="str">
        <f t="shared" si="2"/>
        <v/>
      </c>
      <c r="J20" s="80"/>
    </row>
    <row r="21" spans="1:10" x14ac:dyDescent="0.3">
      <c r="A21" s="34" t="str">
        <f t="shared" si="0"/>
        <v/>
      </c>
      <c r="B21" s="35" t="str">
        <f t="shared" si="1"/>
        <v/>
      </c>
      <c r="C21" s="108" t="str">
        <f t="shared" si="2"/>
        <v/>
      </c>
      <c r="J21" s="80"/>
    </row>
    <row r="22" spans="1:10" x14ac:dyDescent="0.3">
      <c r="A22" s="34" t="str">
        <f t="shared" si="0"/>
        <v/>
      </c>
      <c r="B22" s="35" t="str">
        <f t="shared" si="1"/>
        <v/>
      </c>
      <c r="C22" s="108" t="str">
        <f t="shared" si="2"/>
        <v/>
      </c>
      <c r="J22" s="80"/>
    </row>
    <row r="23" spans="1:10" x14ac:dyDescent="0.3">
      <c r="A23" s="34" t="str">
        <f t="shared" si="0"/>
        <v/>
      </c>
      <c r="B23" s="35" t="str">
        <f t="shared" si="1"/>
        <v/>
      </c>
      <c r="C23" s="108" t="str">
        <f t="shared" si="2"/>
        <v/>
      </c>
      <c r="J23" s="80"/>
    </row>
    <row r="24" spans="1:10" x14ac:dyDescent="0.3">
      <c r="A24" s="34" t="str">
        <f t="shared" si="0"/>
        <v/>
      </c>
      <c r="B24" s="35" t="str">
        <f t="shared" si="1"/>
        <v/>
      </c>
      <c r="C24" s="108" t="str">
        <f t="shared" si="2"/>
        <v/>
      </c>
      <c r="J24" s="80"/>
    </row>
    <row r="25" spans="1:10" x14ac:dyDescent="0.3">
      <c r="A25" s="34" t="str">
        <f t="shared" si="0"/>
        <v/>
      </c>
      <c r="B25" s="35" t="str">
        <f t="shared" si="1"/>
        <v/>
      </c>
      <c r="C25" s="108" t="str">
        <f t="shared" si="2"/>
        <v/>
      </c>
      <c r="J25" s="80"/>
    </row>
    <row r="26" spans="1:10" x14ac:dyDescent="0.3">
      <c r="A26" s="34" t="str">
        <f t="shared" si="0"/>
        <v/>
      </c>
      <c r="B26" s="35" t="str">
        <f t="shared" si="1"/>
        <v/>
      </c>
      <c r="C26" s="108" t="str">
        <f t="shared" si="2"/>
        <v/>
      </c>
      <c r="J26" s="80"/>
    </row>
    <row r="27" spans="1:10" x14ac:dyDescent="0.3">
      <c r="A27" s="34" t="str">
        <f t="shared" si="0"/>
        <v/>
      </c>
      <c r="B27" s="35" t="str">
        <f t="shared" si="1"/>
        <v/>
      </c>
      <c r="C27" s="108" t="str">
        <f t="shared" si="2"/>
        <v/>
      </c>
      <c r="J27" s="80"/>
    </row>
    <row r="28" spans="1:10" x14ac:dyDescent="0.3">
      <c r="A28" s="34" t="str">
        <f t="shared" si="0"/>
        <v/>
      </c>
      <c r="B28" s="35" t="str">
        <f t="shared" si="1"/>
        <v/>
      </c>
      <c r="C28" s="108" t="str">
        <f t="shared" si="2"/>
        <v/>
      </c>
      <c r="J28" s="80"/>
    </row>
    <row r="29" spans="1:10" x14ac:dyDescent="0.3">
      <c r="A29" s="34" t="str">
        <f t="shared" si="0"/>
        <v/>
      </c>
      <c r="B29" s="35" t="str">
        <f t="shared" si="1"/>
        <v/>
      </c>
      <c r="C29" s="108" t="str">
        <f t="shared" si="2"/>
        <v/>
      </c>
      <c r="J29" s="80"/>
    </row>
    <row r="30" spans="1:10" x14ac:dyDescent="0.3">
      <c r="A30" s="34" t="str">
        <f t="shared" si="0"/>
        <v/>
      </c>
      <c r="B30" s="35" t="str">
        <f t="shared" si="1"/>
        <v/>
      </c>
      <c r="C30" s="108" t="str">
        <f t="shared" si="2"/>
        <v/>
      </c>
      <c r="J30" s="80"/>
    </row>
    <row r="31" spans="1:10" x14ac:dyDescent="0.3">
      <c r="A31" s="34" t="str">
        <f t="shared" si="0"/>
        <v/>
      </c>
      <c r="B31" s="35" t="str">
        <f t="shared" si="1"/>
        <v/>
      </c>
      <c r="C31" s="108" t="str">
        <f t="shared" si="2"/>
        <v/>
      </c>
      <c r="J31" s="80"/>
    </row>
    <row r="32" spans="1:10" x14ac:dyDescent="0.3">
      <c r="A32" s="34" t="str">
        <f t="shared" si="0"/>
        <v/>
      </c>
      <c r="B32" s="35" t="str">
        <f t="shared" si="1"/>
        <v/>
      </c>
      <c r="C32" s="108" t="str">
        <f t="shared" si="2"/>
        <v/>
      </c>
      <c r="J32" s="80"/>
    </row>
    <row r="33" spans="1:10" x14ac:dyDescent="0.3">
      <c r="A33" s="34" t="str">
        <f t="shared" si="0"/>
        <v/>
      </c>
      <c r="B33" s="35" t="str">
        <f t="shared" si="1"/>
        <v/>
      </c>
      <c r="C33" s="108" t="str">
        <f t="shared" si="2"/>
        <v/>
      </c>
      <c r="J33" s="80"/>
    </row>
    <row r="34" spans="1:10" x14ac:dyDescent="0.3">
      <c r="A34" s="34" t="str">
        <f t="shared" si="0"/>
        <v/>
      </c>
      <c r="B34" s="35" t="str">
        <f t="shared" si="1"/>
        <v/>
      </c>
      <c r="C34" s="108" t="str">
        <f t="shared" si="2"/>
        <v/>
      </c>
      <c r="J34" s="80"/>
    </row>
    <row r="35" spans="1:10" x14ac:dyDescent="0.3">
      <c r="A35" s="34" t="str">
        <f t="shared" si="0"/>
        <v/>
      </c>
      <c r="B35" s="35" t="str">
        <f t="shared" si="1"/>
        <v/>
      </c>
      <c r="C35" s="108" t="str">
        <f t="shared" si="2"/>
        <v/>
      </c>
      <c r="J35" s="80"/>
    </row>
    <row r="36" spans="1:10" x14ac:dyDescent="0.3">
      <c r="A36" s="34" t="str">
        <f t="shared" si="0"/>
        <v/>
      </c>
      <c r="B36" s="35" t="str">
        <f t="shared" si="1"/>
        <v/>
      </c>
      <c r="C36" s="108" t="str">
        <f t="shared" si="2"/>
        <v/>
      </c>
      <c r="J36" s="80"/>
    </row>
    <row r="37" spans="1:10" x14ac:dyDescent="0.3">
      <c r="A37" s="34" t="str">
        <f t="shared" si="0"/>
        <v/>
      </c>
      <c r="B37" s="35" t="str">
        <f t="shared" si="1"/>
        <v/>
      </c>
      <c r="C37" s="108" t="str">
        <f t="shared" si="2"/>
        <v/>
      </c>
      <c r="J37" s="80"/>
    </row>
    <row r="38" spans="1:10" x14ac:dyDescent="0.3">
      <c r="A38" s="34" t="str">
        <f t="shared" si="0"/>
        <v/>
      </c>
      <c r="B38" s="35" t="str">
        <f t="shared" si="1"/>
        <v/>
      </c>
      <c r="C38" s="108" t="str">
        <f t="shared" si="2"/>
        <v/>
      </c>
      <c r="J38" s="80"/>
    </row>
    <row r="39" spans="1:10" x14ac:dyDescent="0.3">
      <c r="A39" s="34" t="str">
        <f t="shared" si="0"/>
        <v/>
      </c>
      <c r="B39" s="35" t="str">
        <f t="shared" si="1"/>
        <v/>
      </c>
      <c r="C39" s="108" t="str">
        <f t="shared" si="2"/>
        <v/>
      </c>
      <c r="J39" s="80"/>
    </row>
    <row r="40" spans="1:10" x14ac:dyDescent="0.3">
      <c r="A40" s="34" t="str">
        <f t="shared" si="0"/>
        <v/>
      </c>
      <c r="B40" s="35" t="str">
        <f t="shared" si="1"/>
        <v/>
      </c>
      <c r="C40" s="108" t="str">
        <f t="shared" si="2"/>
        <v/>
      </c>
      <c r="J40" s="80"/>
    </row>
    <row r="41" spans="1:10" x14ac:dyDescent="0.3">
      <c r="A41" s="34" t="str">
        <f t="shared" si="0"/>
        <v/>
      </c>
      <c r="B41" s="35" t="str">
        <f t="shared" si="1"/>
        <v/>
      </c>
      <c r="C41" s="108" t="str">
        <f t="shared" si="2"/>
        <v/>
      </c>
      <c r="J41" s="80"/>
    </row>
    <row r="42" spans="1:10" x14ac:dyDescent="0.3">
      <c r="A42" s="34" t="str">
        <f t="shared" si="0"/>
        <v/>
      </c>
      <c r="B42" s="35" t="str">
        <f t="shared" si="1"/>
        <v/>
      </c>
      <c r="C42" s="108" t="str">
        <f t="shared" si="2"/>
        <v/>
      </c>
      <c r="J42" s="80"/>
    </row>
    <row r="43" spans="1:10" x14ac:dyDescent="0.3">
      <c r="A43" s="34" t="str">
        <f t="shared" si="0"/>
        <v/>
      </c>
      <c r="B43" s="35" t="str">
        <f t="shared" si="1"/>
        <v/>
      </c>
      <c r="C43" s="108" t="str">
        <f t="shared" si="2"/>
        <v/>
      </c>
      <c r="J43" s="80"/>
    </row>
    <row r="44" spans="1:10" x14ac:dyDescent="0.3">
      <c r="A44" s="34" t="str">
        <f t="shared" si="0"/>
        <v/>
      </c>
      <c r="B44" s="35" t="str">
        <f t="shared" si="1"/>
        <v/>
      </c>
      <c r="C44" s="108" t="str">
        <f t="shared" si="2"/>
        <v/>
      </c>
      <c r="J44" s="80"/>
    </row>
    <row r="45" spans="1:10" x14ac:dyDescent="0.3">
      <c r="A45" s="34" t="str">
        <f t="shared" si="0"/>
        <v/>
      </c>
      <c r="B45" s="35" t="str">
        <f t="shared" si="1"/>
        <v/>
      </c>
      <c r="C45" s="108" t="str">
        <f t="shared" si="2"/>
        <v/>
      </c>
      <c r="J45" s="80"/>
    </row>
    <row r="46" spans="1:10" x14ac:dyDescent="0.3">
      <c r="A46" s="34" t="str">
        <f t="shared" si="0"/>
        <v/>
      </c>
      <c r="B46" s="35" t="str">
        <f t="shared" si="1"/>
        <v/>
      </c>
      <c r="C46" s="108" t="str">
        <f t="shared" si="2"/>
        <v/>
      </c>
      <c r="J46" s="80"/>
    </row>
    <row r="47" spans="1:10" x14ac:dyDescent="0.3">
      <c r="A47" s="34" t="str">
        <f t="shared" si="0"/>
        <v/>
      </c>
      <c r="B47" s="35" t="str">
        <f t="shared" si="1"/>
        <v/>
      </c>
      <c r="C47" s="108" t="str">
        <f t="shared" si="2"/>
        <v/>
      </c>
      <c r="J47" s="80"/>
    </row>
    <row r="48" spans="1:10" x14ac:dyDescent="0.3">
      <c r="A48" s="34" t="str">
        <f t="shared" si="0"/>
        <v/>
      </c>
      <c r="B48" s="35" t="str">
        <f t="shared" si="1"/>
        <v/>
      </c>
      <c r="C48" s="108" t="str">
        <f t="shared" si="2"/>
        <v/>
      </c>
      <c r="J48" s="80"/>
    </row>
    <row r="49" spans="1:10" x14ac:dyDescent="0.3">
      <c r="A49" s="34" t="str">
        <f t="shared" si="0"/>
        <v/>
      </c>
      <c r="B49" s="35" t="str">
        <f t="shared" si="1"/>
        <v/>
      </c>
      <c r="C49" s="108" t="str">
        <f t="shared" si="2"/>
        <v/>
      </c>
      <c r="J49" s="80"/>
    </row>
    <row r="50" spans="1:10" x14ac:dyDescent="0.3">
      <c r="A50" s="34" t="str">
        <f t="shared" si="0"/>
        <v/>
      </c>
      <c r="B50" s="35" t="str">
        <f t="shared" si="1"/>
        <v/>
      </c>
      <c r="C50" s="108" t="str">
        <f t="shared" si="2"/>
        <v/>
      </c>
      <c r="J50" s="80"/>
    </row>
    <row r="51" spans="1:10" x14ac:dyDescent="0.3">
      <c r="A51" s="34" t="str">
        <f t="shared" si="0"/>
        <v/>
      </c>
      <c r="B51" s="35" t="str">
        <f t="shared" si="1"/>
        <v/>
      </c>
      <c r="C51" s="108" t="str">
        <f t="shared" si="2"/>
        <v/>
      </c>
      <c r="J51" s="80"/>
    </row>
    <row r="52" spans="1:10" x14ac:dyDescent="0.3">
      <c r="A52" s="34" t="str">
        <f t="shared" si="0"/>
        <v/>
      </c>
      <c r="B52" s="35" t="str">
        <f t="shared" si="1"/>
        <v/>
      </c>
      <c r="C52" s="108" t="str">
        <f t="shared" si="2"/>
        <v/>
      </c>
      <c r="J52" s="80"/>
    </row>
    <row r="53" spans="1:10" x14ac:dyDescent="0.3">
      <c r="A53" s="34" t="str">
        <f t="shared" si="0"/>
        <v/>
      </c>
      <c r="B53" s="35" t="str">
        <f t="shared" si="1"/>
        <v/>
      </c>
      <c r="C53" s="108" t="str">
        <f t="shared" si="2"/>
        <v/>
      </c>
      <c r="J53" s="80"/>
    </row>
    <row r="54" spans="1:10" x14ac:dyDescent="0.3">
      <c r="A54" s="34" t="str">
        <f t="shared" si="0"/>
        <v/>
      </c>
      <c r="B54" s="35" t="str">
        <f t="shared" si="1"/>
        <v/>
      </c>
      <c r="C54" s="108" t="str">
        <f t="shared" si="2"/>
        <v/>
      </c>
      <c r="J54" s="80"/>
    </row>
    <row r="55" spans="1:10" x14ac:dyDescent="0.3">
      <c r="A55" s="34" t="str">
        <f t="shared" si="0"/>
        <v/>
      </c>
      <c r="B55" s="35" t="str">
        <f t="shared" si="1"/>
        <v/>
      </c>
      <c r="C55" s="108" t="str">
        <f t="shared" si="2"/>
        <v/>
      </c>
      <c r="J55" s="80"/>
    </row>
    <row r="56" spans="1:10" x14ac:dyDescent="0.3">
      <c r="A56" s="34" t="str">
        <f t="shared" si="0"/>
        <v/>
      </c>
      <c r="B56" s="35" t="str">
        <f t="shared" si="1"/>
        <v/>
      </c>
      <c r="C56" s="108" t="str">
        <f t="shared" si="2"/>
        <v/>
      </c>
      <c r="J56" s="80"/>
    </row>
    <row r="57" spans="1:10" x14ac:dyDescent="0.3">
      <c r="A57" s="34" t="str">
        <f t="shared" si="0"/>
        <v/>
      </c>
      <c r="B57" s="35" t="str">
        <f t="shared" si="1"/>
        <v/>
      </c>
      <c r="C57" s="108" t="str">
        <f t="shared" si="2"/>
        <v/>
      </c>
      <c r="J57" s="80"/>
    </row>
    <row r="58" spans="1:10" x14ac:dyDescent="0.3">
      <c r="A58" s="34" t="str">
        <f t="shared" si="0"/>
        <v/>
      </c>
      <c r="B58" s="35" t="str">
        <f t="shared" si="1"/>
        <v/>
      </c>
      <c r="C58" s="108" t="str">
        <f t="shared" si="2"/>
        <v/>
      </c>
      <c r="J58" s="80"/>
    </row>
    <row r="59" spans="1:10" x14ac:dyDescent="0.3">
      <c r="A59" s="34" t="str">
        <f t="shared" si="0"/>
        <v/>
      </c>
      <c r="B59" s="35" t="str">
        <f t="shared" si="1"/>
        <v/>
      </c>
      <c r="C59" s="108" t="str">
        <f t="shared" si="2"/>
        <v/>
      </c>
      <c r="J59" s="80"/>
    </row>
    <row r="60" spans="1:10" x14ac:dyDescent="0.3">
      <c r="A60" s="34" t="str">
        <f t="shared" si="0"/>
        <v/>
      </c>
      <c r="B60" s="35" t="str">
        <f t="shared" si="1"/>
        <v/>
      </c>
      <c r="C60" s="108" t="str">
        <f t="shared" si="2"/>
        <v/>
      </c>
      <c r="J60" s="80"/>
    </row>
    <row r="61" spans="1:10" x14ac:dyDescent="0.3">
      <c r="A61" s="34" t="str">
        <f t="shared" si="0"/>
        <v/>
      </c>
      <c r="B61" s="35" t="str">
        <f t="shared" si="1"/>
        <v/>
      </c>
      <c r="C61" s="108" t="str">
        <f t="shared" si="2"/>
        <v/>
      </c>
      <c r="J61" s="80"/>
    </row>
    <row r="62" spans="1:10" x14ac:dyDescent="0.3">
      <c r="A62" s="34" t="str">
        <f t="shared" si="0"/>
        <v/>
      </c>
      <c r="B62" s="35" t="str">
        <f t="shared" si="1"/>
        <v/>
      </c>
      <c r="C62" s="108" t="str">
        <f t="shared" si="2"/>
        <v/>
      </c>
      <c r="J62" s="80"/>
    </row>
    <row r="63" spans="1:10" x14ac:dyDescent="0.3">
      <c r="A63" s="34" t="str">
        <f t="shared" si="0"/>
        <v/>
      </c>
      <c r="B63" s="35" t="str">
        <f t="shared" si="1"/>
        <v/>
      </c>
      <c r="C63" s="108" t="str">
        <f t="shared" si="2"/>
        <v/>
      </c>
      <c r="J63" s="80"/>
    </row>
    <row r="64" spans="1:10" x14ac:dyDescent="0.3">
      <c r="A64" s="34" t="str">
        <f t="shared" si="0"/>
        <v/>
      </c>
      <c r="B64" s="35" t="str">
        <f t="shared" si="1"/>
        <v/>
      </c>
      <c r="C64" s="108" t="str">
        <f t="shared" si="2"/>
        <v/>
      </c>
      <c r="J64" s="80"/>
    </row>
    <row r="65" spans="1:10" x14ac:dyDescent="0.3">
      <c r="A65" s="34" t="str">
        <f t="shared" si="0"/>
        <v/>
      </c>
      <c r="B65" s="35" t="str">
        <f t="shared" si="1"/>
        <v/>
      </c>
      <c r="C65" s="108" t="str">
        <f t="shared" si="2"/>
        <v/>
      </c>
      <c r="J65" s="80"/>
    </row>
    <row r="66" spans="1:10" x14ac:dyDescent="0.3">
      <c r="A66" s="34" t="str">
        <f t="shared" si="0"/>
        <v/>
      </c>
      <c r="B66" s="35" t="str">
        <f t="shared" si="1"/>
        <v/>
      </c>
      <c r="C66" s="108" t="str">
        <f t="shared" si="2"/>
        <v/>
      </c>
      <c r="J66" s="80"/>
    </row>
    <row r="67" spans="1:10" x14ac:dyDescent="0.3">
      <c r="A67" s="34" t="str">
        <f t="shared" si="0"/>
        <v/>
      </c>
      <c r="B67" s="35" t="str">
        <f t="shared" si="1"/>
        <v/>
      </c>
      <c r="C67" s="108" t="str">
        <f t="shared" si="2"/>
        <v/>
      </c>
      <c r="J67" s="80"/>
    </row>
    <row r="68" spans="1:10" x14ac:dyDescent="0.3">
      <c r="A68" s="34" t="str">
        <f t="shared" si="0"/>
        <v/>
      </c>
      <c r="B68" s="35" t="str">
        <f t="shared" si="1"/>
        <v/>
      </c>
      <c r="C68" s="108" t="str">
        <f t="shared" si="2"/>
        <v/>
      </c>
      <c r="J68" s="80"/>
    </row>
    <row r="69" spans="1:10" x14ac:dyDescent="0.3">
      <c r="A69" s="34" t="str">
        <f t="shared" ref="A69:A132" si="3">IF(B68="","",A68+1)</f>
        <v/>
      </c>
      <c r="B69" s="35" t="str">
        <f t="shared" ref="B69:B132" si="4">IF(AND($D69="",$E69="",$F69=""),"",IF(OR($D69="",$E69="",$F69=""),"Nekompletné údaje",CONCATENATE("V_",LEFT($C68,4),"_",RIGHT(SUBSTITUTE($C68,"_","")+1,4))))</f>
        <v/>
      </c>
      <c r="C69" s="108" t="str">
        <f t="shared" si="2"/>
        <v/>
      </c>
      <c r="J69" s="80"/>
    </row>
    <row r="70" spans="1:10" x14ac:dyDescent="0.3">
      <c r="A70" s="34" t="str">
        <f t="shared" si="3"/>
        <v/>
      </c>
      <c r="B70" s="35" t="str">
        <f t="shared" si="4"/>
        <v/>
      </c>
      <c r="C70" s="108" t="str">
        <f t="shared" si="2"/>
        <v/>
      </c>
      <c r="J70" s="80"/>
    </row>
    <row r="71" spans="1:10" x14ac:dyDescent="0.3">
      <c r="A71" s="34" t="str">
        <f t="shared" si="3"/>
        <v/>
      </c>
      <c r="B71" s="35" t="str">
        <f t="shared" si="4"/>
        <v/>
      </c>
      <c r="C71" s="108" t="str">
        <f t="shared" ref="C71:C134" si="5">SUBSTITUTE(B71,"V_","")</f>
        <v/>
      </c>
      <c r="J71" s="80"/>
    </row>
    <row r="72" spans="1:10" x14ac:dyDescent="0.3">
      <c r="A72" s="34" t="str">
        <f t="shared" si="3"/>
        <v/>
      </c>
      <c r="B72" s="35" t="str">
        <f t="shared" si="4"/>
        <v/>
      </c>
      <c r="C72" s="108" t="str">
        <f t="shared" si="5"/>
        <v/>
      </c>
      <c r="J72" s="80"/>
    </row>
    <row r="73" spans="1:10" x14ac:dyDescent="0.3">
      <c r="A73" s="34" t="str">
        <f t="shared" si="3"/>
        <v/>
      </c>
      <c r="B73" s="35" t="str">
        <f t="shared" si="4"/>
        <v/>
      </c>
      <c r="C73" s="108" t="str">
        <f t="shared" si="5"/>
        <v/>
      </c>
      <c r="J73" s="80"/>
    </row>
    <row r="74" spans="1:10" x14ac:dyDescent="0.3">
      <c r="A74" s="34" t="str">
        <f t="shared" si="3"/>
        <v/>
      </c>
      <c r="B74" s="35" t="str">
        <f t="shared" si="4"/>
        <v/>
      </c>
      <c r="C74" s="108" t="str">
        <f t="shared" si="5"/>
        <v/>
      </c>
      <c r="J74" s="80"/>
    </row>
    <row r="75" spans="1:10" x14ac:dyDescent="0.3">
      <c r="A75" s="34" t="str">
        <f t="shared" si="3"/>
        <v/>
      </c>
      <c r="B75" s="35" t="str">
        <f t="shared" si="4"/>
        <v/>
      </c>
      <c r="C75" s="108" t="str">
        <f t="shared" si="5"/>
        <v/>
      </c>
      <c r="J75" s="80"/>
    </row>
    <row r="76" spans="1:10" x14ac:dyDescent="0.3">
      <c r="A76" s="34" t="str">
        <f t="shared" si="3"/>
        <v/>
      </c>
      <c r="B76" s="35" t="str">
        <f t="shared" si="4"/>
        <v/>
      </c>
      <c r="C76" s="108" t="str">
        <f t="shared" si="5"/>
        <v/>
      </c>
      <c r="J76" s="80"/>
    </row>
    <row r="77" spans="1:10" x14ac:dyDescent="0.3">
      <c r="A77" s="34" t="str">
        <f t="shared" si="3"/>
        <v/>
      </c>
      <c r="B77" s="35" t="str">
        <f t="shared" si="4"/>
        <v/>
      </c>
      <c r="C77" s="108" t="str">
        <f t="shared" si="5"/>
        <v/>
      </c>
      <c r="J77" s="80"/>
    </row>
    <row r="78" spans="1:10" x14ac:dyDescent="0.3">
      <c r="A78" s="34" t="str">
        <f t="shared" si="3"/>
        <v/>
      </c>
      <c r="B78" s="35" t="str">
        <f t="shared" si="4"/>
        <v/>
      </c>
      <c r="C78" s="108" t="str">
        <f t="shared" si="5"/>
        <v/>
      </c>
      <c r="J78" s="80"/>
    </row>
    <row r="79" spans="1:10" x14ac:dyDescent="0.3">
      <c r="A79" s="34" t="str">
        <f t="shared" si="3"/>
        <v/>
      </c>
      <c r="B79" s="35" t="str">
        <f t="shared" si="4"/>
        <v/>
      </c>
      <c r="C79" s="108" t="str">
        <f t="shared" si="5"/>
        <v/>
      </c>
      <c r="J79" s="80"/>
    </row>
    <row r="80" spans="1:10" x14ac:dyDescent="0.3">
      <c r="A80" s="34" t="str">
        <f t="shared" si="3"/>
        <v/>
      </c>
      <c r="B80" s="35" t="str">
        <f t="shared" si="4"/>
        <v/>
      </c>
      <c r="C80" s="108" t="str">
        <f t="shared" si="5"/>
        <v/>
      </c>
      <c r="J80" s="80"/>
    </row>
    <row r="81" spans="1:10" x14ac:dyDescent="0.3">
      <c r="A81" s="34" t="str">
        <f t="shared" si="3"/>
        <v/>
      </c>
      <c r="B81" s="35" t="str">
        <f t="shared" si="4"/>
        <v/>
      </c>
      <c r="C81" s="108" t="str">
        <f t="shared" si="5"/>
        <v/>
      </c>
      <c r="J81" s="80"/>
    </row>
    <row r="82" spans="1:10" x14ac:dyDescent="0.3">
      <c r="A82" s="34" t="str">
        <f t="shared" si="3"/>
        <v/>
      </c>
      <c r="B82" s="35" t="str">
        <f t="shared" si="4"/>
        <v/>
      </c>
      <c r="C82" s="108" t="str">
        <f t="shared" si="5"/>
        <v/>
      </c>
      <c r="J82" s="80"/>
    </row>
    <row r="83" spans="1:10" x14ac:dyDescent="0.3">
      <c r="A83" s="34" t="str">
        <f t="shared" si="3"/>
        <v/>
      </c>
      <c r="B83" s="35" t="str">
        <f t="shared" si="4"/>
        <v/>
      </c>
      <c r="C83" s="108" t="str">
        <f t="shared" si="5"/>
        <v/>
      </c>
      <c r="J83" s="80"/>
    </row>
    <row r="84" spans="1:10" x14ac:dyDescent="0.3">
      <c r="A84" s="34" t="str">
        <f t="shared" si="3"/>
        <v/>
      </c>
      <c r="B84" s="35" t="str">
        <f t="shared" si="4"/>
        <v/>
      </c>
      <c r="C84" s="108" t="str">
        <f t="shared" si="5"/>
        <v/>
      </c>
      <c r="J84" s="80"/>
    </row>
    <row r="85" spans="1:10" x14ac:dyDescent="0.3">
      <c r="A85" s="34" t="str">
        <f t="shared" si="3"/>
        <v/>
      </c>
      <c r="B85" s="35" t="str">
        <f t="shared" si="4"/>
        <v/>
      </c>
      <c r="C85" s="108" t="str">
        <f t="shared" si="5"/>
        <v/>
      </c>
      <c r="J85" s="80"/>
    </row>
    <row r="86" spans="1:10" x14ac:dyDescent="0.3">
      <c r="A86" s="34" t="str">
        <f t="shared" si="3"/>
        <v/>
      </c>
      <c r="B86" s="35" t="str">
        <f t="shared" si="4"/>
        <v/>
      </c>
      <c r="C86" s="108" t="str">
        <f t="shared" si="5"/>
        <v/>
      </c>
      <c r="J86" s="80"/>
    </row>
    <row r="87" spans="1:10" x14ac:dyDescent="0.3">
      <c r="A87" s="34" t="str">
        <f t="shared" si="3"/>
        <v/>
      </c>
      <c r="B87" s="35" t="str">
        <f t="shared" si="4"/>
        <v/>
      </c>
      <c r="C87" s="108" t="str">
        <f t="shared" si="5"/>
        <v/>
      </c>
      <c r="J87" s="80"/>
    </row>
    <row r="88" spans="1:10" x14ac:dyDescent="0.3">
      <c r="A88" s="34" t="str">
        <f t="shared" si="3"/>
        <v/>
      </c>
      <c r="B88" s="35" t="str">
        <f t="shared" si="4"/>
        <v/>
      </c>
      <c r="C88" s="108" t="str">
        <f t="shared" si="5"/>
        <v/>
      </c>
      <c r="J88" s="80"/>
    </row>
    <row r="89" spans="1:10" x14ac:dyDescent="0.3">
      <c r="A89" s="34" t="str">
        <f t="shared" si="3"/>
        <v/>
      </c>
      <c r="B89" s="35" t="str">
        <f t="shared" si="4"/>
        <v/>
      </c>
      <c r="C89" s="108" t="str">
        <f t="shared" si="5"/>
        <v/>
      </c>
      <c r="J89" s="80"/>
    </row>
    <row r="90" spans="1:10" x14ac:dyDescent="0.3">
      <c r="A90" s="34" t="str">
        <f t="shared" si="3"/>
        <v/>
      </c>
      <c r="B90" s="35" t="str">
        <f t="shared" si="4"/>
        <v/>
      </c>
      <c r="C90" s="108" t="str">
        <f t="shared" si="5"/>
        <v/>
      </c>
      <c r="J90" s="80"/>
    </row>
    <row r="91" spans="1:10" x14ac:dyDescent="0.3">
      <c r="A91" s="34" t="str">
        <f t="shared" si="3"/>
        <v/>
      </c>
      <c r="B91" s="35" t="str">
        <f t="shared" si="4"/>
        <v/>
      </c>
      <c r="C91" s="108" t="str">
        <f t="shared" si="5"/>
        <v/>
      </c>
      <c r="J91" s="80"/>
    </row>
    <row r="92" spans="1:10" x14ac:dyDescent="0.3">
      <c r="A92" s="34" t="str">
        <f t="shared" si="3"/>
        <v/>
      </c>
      <c r="B92" s="35" t="str">
        <f t="shared" si="4"/>
        <v/>
      </c>
      <c r="C92" s="108" t="str">
        <f t="shared" si="5"/>
        <v/>
      </c>
      <c r="J92" s="80"/>
    </row>
    <row r="93" spans="1:10" x14ac:dyDescent="0.3">
      <c r="A93" s="34" t="str">
        <f t="shared" si="3"/>
        <v/>
      </c>
      <c r="B93" s="35" t="str">
        <f t="shared" si="4"/>
        <v/>
      </c>
      <c r="C93" s="108" t="str">
        <f t="shared" si="5"/>
        <v/>
      </c>
      <c r="J93" s="80"/>
    </row>
    <row r="94" spans="1:10" x14ac:dyDescent="0.3">
      <c r="A94" s="34" t="str">
        <f t="shared" si="3"/>
        <v/>
      </c>
      <c r="B94" s="35" t="str">
        <f t="shared" si="4"/>
        <v/>
      </c>
      <c r="C94" s="108" t="str">
        <f t="shared" si="5"/>
        <v/>
      </c>
      <c r="J94" s="80"/>
    </row>
    <row r="95" spans="1:10" x14ac:dyDescent="0.3">
      <c r="A95" s="34" t="str">
        <f t="shared" si="3"/>
        <v/>
      </c>
      <c r="B95" s="35" t="str">
        <f t="shared" si="4"/>
        <v/>
      </c>
      <c r="C95" s="108" t="str">
        <f t="shared" si="5"/>
        <v/>
      </c>
      <c r="J95" s="80"/>
    </row>
    <row r="96" spans="1:10" x14ac:dyDescent="0.3">
      <c r="A96" s="34" t="str">
        <f t="shared" si="3"/>
        <v/>
      </c>
      <c r="B96" s="35" t="str">
        <f t="shared" si="4"/>
        <v/>
      </c>
      <c r="C96" s="108" t="str">
        <f t="shared" si="5"/>
        <v/>
      </c>
      <c r="J96" s="80"/>
    </row>
    <row r="97" spans="1:10" x14ac:dyDescent="0.3">
      <c r="A97" s="34" t="str">
        <f t="shared" si="3"/>
        <v/>
      </c>
      <c r="B97" s="35" t="str">
        <f t="shared" si="4"/>
        <v/>
      </c>
      <c r="C97" s="108" t="str">
        <f t="shared" si="5"/>
        <v/>
      </c>
      <c r="J97" s="80"/>
    </row>
    <row r="98" spans="1:10" x14ac:dyDescent="0.3">
      <c r="A98" s="34" t="str">
        <f t="shared" si="3"/>
        <v/>
      </c>
      <c r="B98" s="35" t="str">
        <f t="shared" si="4"/>
        <v/>
      </c>
      <c r="C98" s="108" t="str">
        <f t="shared" si="5"/>
        <v/>
      </c>
      <c r="J98" s="80"/>
    </row>
    <row r="99" spans="1:10" x14ac:dyDescent="0.3">
      <c r="A99" s="34" t="str">
        <f t="shared" si="3"/>
        <v/>
      </c>
      <c r="B99" s="35" t="str">
        <f t="shared" si="4"/>
        <v/>
      </c>
      <c r="C99" s="108" t="str">
        <f t="shared" si="5"/>
        <v/>
      </c>
      <c r="J99" s="80"/>
    </row>
    <row r="100" spans="1:10" x14ac:dyDescent="0.3">
      <c r="A100" s="34" t="str">
        <f t="shared" si="3"/>
        <v/>
      </c>
      <c r="B100" s="35" t="str">
        <f t="shared" si="4"/>
        <v/>
      </c>
      <c r="C100" s="108" t="str">
        <f t="shared" si="5"/>
        <v/>
      </c>
      <c r="J100" s="80"/>
    </row>
    <row r="101" spans="1:10" x14ac:dyDescent="0.3">
      <c r="A101" s="34" t="str">
        <f t="shared" si="3"/>
        <v/>
      </c>
      <c r="B101" s="35" t="str">
        <f t="shared" si="4"/>
        <v/>
      </c>
      <c r="C101" s="108" t="str">
        <f t="shared" si="5"/>
        <v/>
      </c>
      <c r="J101" s="80"/>
    </row>
    <row r="102" spans="1:10" x14ac:dyDescent="0.3">
      <c r="A102" s="34" t="str">
        <f t="shared" si="3"/>
        <v/>
      </c>
      <c r="B102" s="35" t="str">
        <f t="shared" si="4"/>
        <v/>
      </c>
      <c r="C102" s="108" t="str">
        <f t="shared" si="5"/>
        <v/>
      </c>
      <c r="J102" s="80"/>
    </row>
    <row r="103" spans="1:10" x14ac:dyDescent="0.3">
      <c r="A103" s="34" t="str">
        <f t="shared" si="3"/>
        <v/>
      </c>
      <c r="B103" s="35" t="str">
        <f t="shared" si="4"/>
        <v/>
      </c>
      <c r="C103" s="108" t="str">
        <f t="shared" si="5"/>
        <v/>
      </c>
      <c r="J103" s="80"/>
    </row>
    <row r="104" spans="1:10" x14ac:dyDescent="0.3">
      <c r="A104" s="34" t="str">
        <f t="shared" si="3"/>
        <v/>
      </c>
      <c r="B104" s="35" t="str">
        <f t="shared" si="4"/>
        <v/>
      </c>
      <c r="C104" s="108" t="str">
        <f t="shared" si="5"/>
        <v/>
      </c>
      <c r="J104" s="80"/>
    </row>
    <row r="105" spans="1:10" x14ac:dyDescent="0.3">
      <c r="A105" s="34" t="str">
        <f t="shared" si="3"/>
        <v/>
      </c>
      <c r="B105" s="35" t="str">
        <f t="shared" si="4"/>
        <v/>
      </c>
      <c r="C105" s="108" t="str">
        <f t="shared" si="5"/>
        <v/>
      </c>
      <c r="J105" s="80"/>
    </row>
    <row r="106" spans="1:10" x14ac:dyDescent="0.3">
      <c r="A106" s="34" t="str">
        <f t="shared" si="3"/>
        <v/>
      </c>
      <c r="B106" s="35" t="str">
        <f t="shared" si="4"/>
        <v/>
      </c>
      <c r="C106" s="108" t="str">
        <f t="shared" si="5"/>
        <v/>
      </c>
      <c r="J106" s="80"/>
    </row>
    <row r="107" spans="1:10" x14ac:dyDescent="0.3">
      <c r="A107" s="34" t="str">
        <f t="shared" si="3"/>
        <v/>
      </c>
      <c r="B107" s="35" t="str">
        <f t="shared" si="4"/>
        <v/>
      </c>
      <c r="C107" s="108" t="str">
        <f t="shared" si="5"/>
        <v/>
      </c>
      <c r="J107" s="80"/>
    </row>
    <row r="108" spans="1:10" x14ac:dyDescent="0.3">
      <c r="A108" s="34" t="str">
        <f t="shared" si="3"/>
        <v/>
      </c>
      <c r="B108" s="35" t="str">
        <f t="shared" si="4"/>
        <v/>
      </c>
      <c r="C108" s="108" t="str">
        <f t="shared" si="5"/>
        <v/>
      </c>
      <c r="J108" s="80"/>
    </row>
    <row r="109" spans="1:10" x14ac:dyDescent="0.3">
      <c r="A109" s="34" t="str">
        <f t="shared" si="3"/>
        <v/>
      </c>
      <c r="B109" s="35" t="str">
        <f t="shared" si="4"/>
        <v/>
      </c>
      <c r="C109" s="108" t="str">
        <f t="shared" si="5"/>
        <v/>
      </c>
      <c r="J109" s="80"/>
    </row>
    <row r="110" spans="1:10" x14ac:dyDescent="0.3">
      <c r="A110" s="34" t="str">
        <f t="shared" si="3"/>
        <v/>
      </c>
      <c r="B110" s="35" t="str">
        <f t="shared" si="4"/>
        <v/>
      </c>
      <c r="C110" s="108" t="str">
        <f t="shared" si="5"/>
        <v/>
      </c>
      <c r="J110" s="80"/>
    </row>
    <row r="111" spans="1:10" x14ac:dyDescent="0.3">
      <c r="A111" s="34" t="str">
        <f t="shared" si="3"/>
        <v/>
      </c>
      <c r="B111" s="35" t="str">
        <f t="shared" si="4"/>
        <v/>
      </c>
      <c r="C111" s="108" t="str">
        <f t="shared" si="5"/>
        <v/>
      </c>
      <c r="J111" s="80"/>
    </row>
    <row r="112" spans="1:10" x14ac:dyDescent="0.3">
      <c r="A112" s="34" t="str">
        <f t="shared" si="3"/>
        <v/>
      </c>
      <c r="B112" s="35" t="str">
        <f t="shared" si="4"/>
        <v/>
      </c>
      <c r="C112" s="108" t="str">
        <f t="shared" si="5"/>
        <v/>
      </c>
      <c r="J112" s="80"/>
    </row>
    <row r="113" spans="1:10" x14ac:dyDescent="0.3">
      <c r="A113" s="34" t="str">
        <f t="shared" si="3"/>
        <v/>
      </c>
      <c r="B113" s="35" t="str">
        <f t="shared" si="4"/>
        <v/>
      </c>
      <c r="C113" s="108" t="str">
        <f t="shared" si="5"/>
        <v/>
      </c>
      <c r="J113" s="80"/>
    </row>
    <row r="114" spans="1:10" x14ac:dyDescent="0.3">
      <c r="A114" s="34" t="str">
        <f t="shared" si="3"/>
        <v/>
      </c>
      <c r="B114" s="35" t="str">
        <f t="shared" si="4"/>
        <v/>
      </c>
      <c r="C114" s="108" t="str">
        <f t="shared" si="5"/>
        <v/>
      </c>
      <c r="J114" s="80"/>
    </row>
    <row r="115" spans="1:10" x14ac:dyDescent="0.3">
      <c r="A115" s="34" t="str">
        <f t="shared" si="3"/>
        <v/>
      </c>
      <c r="B115" s="35" t="str">
        <f t="shared" si="4"/>
        <v/>
      </c>
      <c r="C115" s="108" t="str">
        <f t="shared" si="5"/>
        <v/>
      </c>
      <c r="J115" s="80"/>
    </row>
    <row r="116" spans="1:10" x14ac:dyDescent="0.3">
      <c r="A116" s="34" t="str">
        <f t="shared" si="3"/>
        <v/>
      </c>
      <c r="B116" s="35" t="str">
        <f t="shared" si="4"/>
        <v/>
      </c>
      <c r="C116" s="108" t="str">
        <f t="shared" si="5"/>
        <v/>
      </c>
      <c r="J116" s="80"/>
    </row>
    <row r="117" spans="1:10" x14ac:dyDescent="0.3">
      <c r="A117" s="34" t="str">
        <f t="shared" si="3"/>
        <v/>
      </c>
      <c r="B117" s="35" t="str">
        <f t="shared" si="4"/>
        <v/>
      </c>
      <c r="C117" s="108" t="str">
        <f t="shared" si="5"/>
        <v/>
      </c>
      <c r="J117" s="80"/>
    </row>
    <row r="118" spans="1:10" x14ac:dyDescent="0.3">
      <c r="A118" s="34" t="str">
        <f t="shared" si="3"/>
        <v/>
      </c>
      <c r="B118" s="35" t="str">
        <f t="shared" si="4"/>
        <v/>
      </c>
      <c r="C118" s="108" t="str">
        <f t="shared" si="5"/>
        <v/>
      </c>
      <c r="J118" s="80"/>
    </row>
    <row r="119" spans="1:10" x14ac:dyDescent="0.3">
      <c r="A119" s="34" t="str">
        <f t="shared" si="3"/>
        <v/>
      </c>
      <c r="B119" s="35" t="str">
        <f t="shared" si="4"/>
        <v/>
      </c>
      <c r="C119" s="108" t="str">
        <f t="shared" si="5"/>
        <v/>
      </c>
      <c r="J119" s="80"/>
    </row>
    <row r="120" spans="1:10" x14ac:dyDescent="0.3">
      <c r="A120" s="34" t="str">
        <f t="shared" si="3"/>
        <v/>
      </c>
      <c r="B120" s="35" t="str">
        <f t="shared" si="4"/>
        <v/>
      </c>
      <c r="C120" s="108" t="str">
        <f t="shared" si="5"/>
        <v/>
      </c>
      <c r="J120" s="80"/>
    </row>
    <row r="121" spans="1:10" x14ac:dyDescent="0.3">
      <c r="A121" s="34" t="str">
        <f t="shared" si="3"/>
        <v/>
      </c>
      <c r="B121" s="35" t="str">
        <f t="shared" si="4"/>
        <v/>
      </c>
      <c r="C121" s="108" t="str">
        <f t="shared" si="5"/>
        <v/>
      </c>
      <c r="J121" s="80"/>
    </row>
    <row r="122" spans="1:10" x14ac:dyDescent="0.3">
      <c r="A122" s="34" t="str">
        <f t="shared" si="3"/>
        <v/>
      </c>
      <c r="B122" s="35" t="str">
        <f t="shared" si="4"/>
        <v/>
      </c>
      <c r="C122" s="108" t="str">
        <f t="shared" si="5"/>
        <v/>
      </c>
      <c r="J122" s="80"/>
    </row>
    <row r="123" spans="1:10" x14ac:dyDescent="0.3">
      <c r="A123" s="34" t="str">
        <f t="shared" si="3"/>
        <v/>
      </c>
      <c r="B123" s="35" t="str">
        <f t="shared" si="4"/>
        <v/>
      </c>
      <c r="C123" s="108" t="str">
        <f t="shared" si="5"/>
        <v/>
      </c>
      <c r="J123" s="80"/>
    </row>
    <row r="124" spans="1:10" x14ac:dyDescent="0.3">
      <c r="A124" s="34" t="str">
        <f t="shared" si="3"/>
        <v/>
      </c>
      <c r="B124" s="35" t="str">
        <f t="shared" si="4"/>
        <v/>
      </c>
      <c r="C124" s="108" t="str">
        <f t="shared" si="5"/>
        <v/>
      </c>
      <c r="J124" s="80"/>
    </row>
    <row r="125" spans="1:10" x14ac:dyDescent="0.3">
      <c r="A125" s="34" t="str">
        <f t="shared" si="3"/>
        <v/>
      </c>
      <c r="B125" s="35" t="str">
        <f t="shared" si="4"/>
        <v/>
      </c>
      <c r="C125" s="108" t="str">
        <f t="shared" si="5"/>
        <v/>
      </c>
      <c r="J125" s="80"/>
    </row>
    <row r="126" spans="1:10" x14ac:dyDescent="0.3">
      <c r="A126" s="34" t="str">
        <f t="shared" si="3"/>
        <v/>
      </c>
      <c r="B126" s="35" t="str">
        <f t="shared" si="4"/>
        <v/>
      </c>
      <c r="C126" s="108" t="str">
        <f t="shared" si="5"/>
        <v/>
      </c>
      <c r="J126" s="80"/>
    </row>
    <row r="127" spans="1:10" x14ac:dyDescent="0.3">
      <c r="A127" s="34" t="str">
        <f t="shared" si="3"/>
        <v/>
      </c>
      <c r="B127" s="35" t="str">
        <f t="shared" si="4"/>
        <v/>
      </c>
      <c r="C127" s="108" t="str">
        <f t="shared" si="5"/>
        <v/>
      </c>
      <c r="J127" s="80"/>
    </row>
    <row r="128" spans="1:10" x14ac:dyDescent="0.3">
      <c r="A128" s="34" t="str">
        <f t="shared" si="3"/>
        <v/>
      </c>
      <c r="B128" s="35" t="str">
        <f t="shared" si="4"/>
        <v/>
      </c>
      <c r="C128" s="108" t="str">
        <f t="shared" si="5"/>
        <v/>
      </c>
      <c r="J128" s="80"/>
    </row>
    <row r="129" spans="1:10" x14ac:dyDescent="0.3">
      <c r="A129" s="34" t="str">
        <f t="shared" si="3"/>
        <v/>
      </c>
      <c r="B129" s="35" t="str">
        <f t="shared" si="4"/>
        <v/>
      </c>
      <c r="C129" s="108" t="str">
        <f t="shared" si="5"/>
        <v/>
      </c>
      <c r="J129" s="80"/>
    </row>
    <row r="130" spans="1:10" x14ac:dyDescent="0.3">
      <c r="A130" s="34" t="str">
        <f t="shared" si="3"/>
        <v/>
      </c>
      <c r="B130" s="35" t="str">
        <f t="shared" si="4"/>
        <v/>
      </c>
      <c r="C130" s="108" t="str">
        <f t="shared" si="5"/>
        <v/>
      </c>
      <c r="J130" s="80"/>
    </row>
    <row r="131" spans="1:10" x14ac:dyDescent="0.3">
      <c r="A131" s="34" t="str">
        <f t="shared" si="3"/>
        <v/>
      </c>
      <c r="B131" s="35" t="str">
        <f t="shared" si="4"/>
        <v/>
      </c>
      <c r="C131" s="108" t="str">
        <f t="shared" si="5"/>
        <v/>
      </c>
      <c r="J131" s="80"/>
    </row>
    <row r="132" spans="1:10" x14ac:dyDescent="0.3">
      <c r="A132" s="34" t="str">
        <f t="shared" si="3"/>
        <v/>
      </c>
      <c r="B132" s="35" t="str">
        <f t="shared" si="4"/>
        <v/>
      </c>
      <c r="C132" s="108" t="str">
        <f t="shared" si="5"/>
        <v/>
      </c>
      <c r="J132" s="80"/>
    </row>
    <row r="133" spans="1:10" x14ac:dyDescent="0.3">
      <c r="A133" s="34" t="str">
        <f t="shared" ref="A133:A196" si="6">IF(B132="","",A132+1)</f>
        <v/>
      </c>
      <c r="B133" s="35" t="str">
        <f t="shared" ref="B133:B196" si="7">IF(AND($D133="",$E133="",$F133=""),"",IF(OR($D133="",$E133="",$F133=""),"Nekompletné údaje",CONCATENATE("V_",LEFT($C132,4),"_",RIGHT(SUBSTITUTE($C132,"_","")+1,4))))</f>
        <v/>
      </c>
      <c r="C133" s="108" t="str">
        <f t="shared" si="5"/>
        <v/>
      </c>
      <c r="J133" s="80"/>
    </row>
    <row r="134" spans="1:10" x14ac:dyDescent="0.3">
      <c r="A134" s="34" t="str">
        <f t="shared" si="6"/>
        <v/>
      </c>
      <c r="B134" s="35" t="str">
        <f t="shared" si="7"/>
        <v/>
      </c>
      <c r="C134" s="108" t="str">
        <f t="shared" si="5"/>
        <v/>
      </c>
      <c r="J134" s="80"/>
    </row>
    <row r="135" spans="1:10" x14ac:dyDescent="0.3">
      <c r="A135" s="34" t="str">
        <f t="shared" si="6"/>
        <v/>
      </c>
      <c r="B135" s="35" t="str">
        <f t="shared" si="7"/>
        <v/>
      </c>
      <c r="C135" s="108" t="str">
        <f t="shared" ref="C135:C198" si="8">SUBSTITUTE(B135,"V_","")</f>
        <v/>
      </c>
      <c r="J135" s="80"/>
    </row>
    <row r="136" spans="1:10" x14ac:dyDescent="0.3">
      <c r="A136" s="34" t="str">
        <f t="shared" si="6"/>
        <v/>
      </c>
      <c r="B136" s="35" t="str">
        <f t="shared" si="7"/>
        <v/>
      </c>
      <c r="C136" s="108" t="str">
        <f t="shared" si="8"/>
        <v/>
      </c>
      <c r="J136" s="80"/>
    </row>
    <row r="137" spans="1:10" x14ac:dyDescent="0.3">
      <c r="A137" s="34" t="str">
        <f t="shared" si="6"/>
        <v/>
      </c>
      <c r="B137" s="35" t="str">
        <f t="shared" si="7"/>
        <v/>
      </c>
      <c r="C137" s="108" t="str">
        <f t="shared" si="8"/>
        <v/>
      </c>
      <c r="J137" s="80"/>
    </row>
    <row r="138" spans="1:10" x14ac:dyDescent="0.3">
      <c r="A138" s="34" t="str">
        <f t="shared" si="6"/>
        <v/>
      </c>
      <c r="B138" s="35" t="str">
        <f t="shared" si="7"/>
        <v/>
      </c>
      <c r="C138" s="108" t="str">
        <f t="shared" si="8"/>
        <v/>
      </c>
      <c r="J138" s="80"/>
    </row>
    <row r="139" spans="1:10" x14ac:dyDescent="0.3">
      <c r="A139" s="34" t="str">
        <f t="shared" si="6"/>
        <v/>
      </c>
      <c r="B139" s="35" t="str">
        <f t="shared" si="7"/>
        <v/>
      </c>
      <c r="C139" s="108" t="str">
        <f t="shared" si="8"/>
        <v/>
      </c>
      <c r="J139" s="80"/>
    </row>
    <row r="140" spans="1:10" x14ac:dyDescent="0.3">
      <c r="A140" s="34" t="str">
        <f t="shared" si="6"/>
        <v/>
      </c>
      <c r="B140" s="35" t="str">
        <f t="shared" si="7"/>
        <v/>
      </c>
      <c r="C140" s="108" t="str">
        <f t="shared" si="8"/>
        <v/>
      </c>
      <c r="J140" s="80"/>
    </row>
    <row r="141" spans="1:10" x14ac:dyDescent="0.3">
      <c r="A141" s="34" t="str">
        <f t="shared" si="6"/>
        <v/>
      </c>
      <c r="B141" s="35" t="str">
        <f t="shared" si="7"/>
        <v/>
      </c>
      <c r="C141" s="108" t="str">
        <f t="shared" si="8"/>
        <v/>
      </c>
      <c r="J141" s="80"/>
    </row>
    <row r="142" spans="1:10" x14ac:dyDescent="0.3">
      <c r="A142" s="34" t="str">
        <f t="shared" si="6"/>
        <v/>
      </c>
      <c r="B142" s="35" t="str">
        <f t="shared" si="7"/>
        <v/>
      </c>
      <c r="C142" s="108" t="str">
        <f t="shared" si="8"/>
        <v/>
      </c>
      <c r="J142" s="80"/>
    </row>
    <row r="143" spans="1:10" x14ac:dyDescent="0.3">
      <c r="A143" s="34" t="str">
        <f t="shared" si="6"/>
        <v/>
      </c>
      <c r="B143" s="35" t="str">
        <f t="shared" si="7"/>
        <v/>
      </c>
      <c r="C143" s="108" t="str">
        <f t="shared" si="8"/>
        <v/>
      </c>
      <c r="J143" s="80"/>
    </row>
    <row r="144" spans="1:10" x14ac:dyDescent="0.3">
      <c r="A144" s="34" t="str">
        <f t="shared" si="6"/>
        <v/>
      </c>
      <c r="B144" s="35" t="str">
        <f t="shared" si="7"/>
        <v/>
      </c>
      <c r="C144" s="108" t="str">
        <f t="shared" si="8"/>
        <v/>
      </c>
      <c r="J144" s="80"/>
    </row>
    <row r="145" spans="1:10" x14ac:dyDescent="0.3">
      <c r="A145" s="34" t="str">
        <f t="shared" si="6"/>
        <v/>
      </c>
      <c r="B145" s="35" t="str">
        <f t="shared" si="7"/>
        <v/>
      </c>
      <c r="C145" s="108" t="str">
        <f t="shared" si="8"/>
        <v/>
      </c>
      <c r="J145" s="80"/>
    </row>
    <row r="146" spans="1:10" x14ac:dyDescent="0.3">
      <c r="A146" s="34" t="str">
        <f t="shared" si="6"/>
        <v/>
      </c>
      <c r="B146" s="35" t="str">
        <f t="shared" si="7"/>
        <v/>
      </c>
      <c r="C146" s="108" t="str">
        <f t="shared" si="8"/>
        <v/>
      </c>
      <c r="J146" s="80"/>
    </row>
    <row r="147" spans="1:10" x14ac:dyDescent="0.3">
      <c r="A147" s="34" t="str">
        <f t="shared" si="6"/>
        <v/>
      </c>
      <c r="B147" s="35" t="str">
        <f t="shared" si="7"/>
        <v/>
      </c>
      <c r="C147" s="108" t="str">
        <f t="shared" si="8"/>
        <v/>
      </c>
      <c r="J147" s="80"/>
    </row>
    <row r="148" spans="1:10" x14ac:dyDescent="0.3">
      <c r="A148" s="34" t="str">
        <f t="shared" si="6"/>
        <v/>
      </c>
      <c r="B148" s="35" t="str">
        <f t="shared" si="7"/>
        <v/>
      </c>
      <c r="C148" s="108" t="str">
        <f t="shared" si="8"/>
        <v/>
      </c>
      <c r="J148" s="80"/>
    </row>
    <row r="149" spans="1:10" x14ac:dyDescent="0.3">
      <c r="A149" s="34" t="str">
        <f t="shared" si="6"/>
        <v/>
      </c>
      <c r="B149" s="35" t="str">
        <f t="shared" si="7"/>
        <v/>
      </c>
      <c r="C149" s="108" t="str">
        <f t="shared" si="8"/>
        <v/>
      </c>
      <c r="J149" s="80"/>
    </row>
    <row r="150" spans="1:10" x14ac:dyDescent="0.3">
      <c r="A150" s="34" t="str">
        <f t="shared" si="6"/>
        <v/>
      </c>
      <c r="B150" s="35" t="str">
        <f t="shared" si="7"/>
        <v/>
      </c>
      <c r="C150" s="108" t="str">
        <f t="shared" si="8"/>
        <v/>
      </c>
      <c r="J150" s="80"/>
    </row>
    <row r="151" spans="1:10" x14ac:dyDescent="0.3">
      <c r="A151" s="34" t="str">
        <f t="shared" si="6"/>
        <v/>
      </c>
      <c r="B151" s="35" t="str">
        <f t="shared" si="7"/>
        <v/>
      </c>
      <c r="C151" s="108" t="str">
        <f t="shared" si="8"/>
        <v/>
      </c>
      <c r="J151" s="80"/>
    </row>
    <row r="152" spans="1:10" x14ac:dyDescent="0.3">
      <c r="A152" s="34" t="str">
        <f t="shared" si="6"/>
        <v/>
      </c>
      <c r="B152" s="35" t="str">
        <f t="shared" si="7"/>
        <v/>
      </c>
      <c r="C152" s="108" t="str">
        <f t="shared" si="8"/>
        <v/>
      </c>
      <c r="J152" s="80"/>
    </row>
    <row r="153" spans="1:10" x14ac:dyDescent="0.3">
      <c r="A153" s="34" t="str">
        <f t="shared" si="6"/>
        <v/>
      </c>
      <c r="B153" s="35" t="str">
        <f t="shared" si="7"/>
        <v/>
      </c>
      <c r="C153" s="108" t="str">
        <f t="shared" si="8"/>
        <v/>
      </c>
      <c r="J153" s="80"/>
    </row>
    <row r="154" spans="1:10" x14ac:dyDescent="0.3">
      <c r="A154" s="34" t="str">
        <f t="shared" si="6"/>
        <v/>
      </c>
      <c r="B154" s="35" t="str">
        <f t="shared" si="7"/>
        <v/>
      </c>
      <c r="C154" s="108" t="str">
        <f t="shared" si="8"/>
        <v/>
      </c>
      <c r="J154" s="80"/>
    </row>
    <row r="155" spans="1:10" x14ac:dyDescent="0.3">
      <c r="A155" s="34" t="str">
        <f t="shared" si="6"/>
        <v/>
      </c>
      <c r="B155" s="35" t="str">
        <f t="shared" si="7"/>
        <v/>
      </c>
      <c r="C155" s="108" t="str">
        <f t="shared" si="8"/>
        <v/>
      </c>
      <c r="J155" s="80"/>
    </row>
    <row r="156" spans="1:10" x14ac:dyDescent="0.3">
      <c r="A156" s="34" t="str">
        <f t="shared" si="6"/>
        <v/>
      </c>
      <c r="B156" s="35" t="str">
        <f t="shared" si="7"/>
        <v/>
      </c>
      <c r="C156" s="108" t="str">
        <f t="shared" si="8"/>
        <v/>
      </c>
      <c r="J156" s="80"/>
    </row>
    <row r="157" spans="1:10" x14ac:dyDescent="0.3">
      <c r="A157" s="34" t="str">
        <f t="shared" si="6"/>
        <v/>
      </c>
      <c r="B157" s="35" t="str">
        <f t="shared" si="7"/>
        <v/>
      </c>
      <c r="C157" s="108" t="str">
        <f t="shared" si="8"/>
        <v/>
      </c>
      <c r="J157" s="80"/>
    </row>
    <row r="158" spans="1:10" x14ac:dyDescent="0.3">
      <c r="A158" s="34" t="str">
        <f t="shared" si="6"/>
        <v/>
      </c>
      <c r="B158" s="35" t="str">
        <f t="shared" si="7"/>
        <v/>
      </c>
      <c r="C158" s="108" t="str">
        <f t="shared" si="8"/>
        <v/>
      </c>
      <c r="J158" s="80"/>
    </row>
    <row r="159" spans="1:10" x14ac:dyDescent="0.3">
      <c r="A159" s="34" t="str">
        <f t="shared" si="6"/>
        <v/>
      </c>
      <c r="B159" s="35" t="str">
        <f t="shared" si="7"/>
        <v/>
      </c>
      <c r="C159" s="108" t="str">
        <f t="shared" si="8"/>
        <v/>
      </c>
      <c r="J159" s="80"/>
    </row>
    <row r="160" spans="1:10" x14ac:dyDescent="0.3">
      <c r="A160" s="34" t="str">
        <f t="shared" si="6"/>
        <v/>
      </c>
      <c r="B160" s="35" t="str">
        <f t="shared" si="7"/>
        <v/>
      </c>
      <c r="C160" s="108" t="str">
        <f t="shared" si="8"/>
        <v/>
      </c>
      <c r="J160" s="80"/>
    </row>
    <row r="161" spans="1:10" x14ac:dyDescent="0.3">
      <c r="A161" s="34" t="str">
        <f t="shared" si="6"/>
        <v/>
      </c>
      <c r="B161" s="35" t="str">
        <f t="shared" si="7"/>
        <v/>
      </c>
      <c r="C161" s="108" t="str">
        <f t="shared" si="8"/>
        <v/>
      </c>
      <c r="J161" s="80"/>
    </row>
    <row r="162" spans="1:10" x14ac:dyDescent="0.3">
      <c r="A162" s="34" t="str">
        <f t="shared" si="6"/>
        <v/>
      </c>
      <c r="B162" s="35" t="str">
        <f t="shared" si="7"/>
        <v/>
      </c>
      <c r="C162" s="108" t="str">
        <f t="shared" si="8"/>
        <v/>
      </c>
      <c r="J162" s="80"/>
    </row>
    <row r="163" spans="1:10" x14ac:dyDescent="0.3">
      <c r="A163" s="34" t="str">
        <f t="shared" si="6"/>
        <v/>
      </c>
      <c r="B163" s="35" t="str">
        <f t="shared" si="7"/>
        <v/>
      </c>
      <c r="C163" s="108" t="str">
        <f t="shared" si="8"/>
        <v/>
      </c>
      <c r="J163" s="80"/>
    </row>
    <row r="164" spans="1:10" x14ac:dyDescent="0.3">
      <c r="A164" s="34" t="str">
        <f t="shared" si="6"/>
        <v/>
      </c>
      <c r="B164" s="35" t="str">
        <f t="shared" si="7"/>
        <v/>
      </c>
      <c r="C164" s="108" t="str">
        <f t="shared" si="8"/>
        <v/>
      </c>
      <c r="J164" s="80"/>
    </row>
    <row r="165" spans="1:10" x14ac:dyDescent="0.3">
      <c r="A165" s="34" t="str">
        <f t="shared" si="6"/>
        <v/>
      </c>
      <c r="B165" s="35" t="str">
        <f t="shared" si="7"/>
        <v/>
      </c>
      <c r="C165" s="108" t="str">
        <f t="shared" si="8"/>
        <v/>
      </c>
      <c r="J165" s="80"/>
    </row>
    <row r="166" spans="1:10" x14ac:dyDescent="0.3">
      <c r="A166" s="34" t="str">
        <f t="shared" si="6"/>
        <v/>
      </c>
      <c r="B166" s="35" t="str">
        <f t="shared" si="7"/>
        <v/>
      </c>
      <c r="C166" s="108" t="str">
        <f t="shared" si="8"/>
        <v/>
      </c>
      <c r="J166" s="80"/>
    </row>
    <row r="167" spans="1:10" x14ac:dyDescent="0.3">
      <c r="A167" s="34" t="str">
        <f t="shared" si="6"/>
        <v/>
      </c>
      <c r="B167" s="35" t="str">
        <f t="shared" si="7"/>
        <v/>
      </c>
      <c r="C167" s="108" t="str">
        <f t="shared" si="8"/>
        <v/>
      </c>
      <c r="J167" s="80"/>
    </row>
    <row r="168" spans="1:10" x14ac:dyDescent="0.3">
      <c r="A168" s="34" t="str">
        <f t="shared" si="6"/>
        <v/>
      </c>
      <c r="B168" s="35" t="str">
        <f t="shared" si="7"/>
        <v/>
      </c>
      <c r="C168" s="108" t="str">
        <f t="shared" si="8"/>
        <v/>
      </c>
      <c r="J168" s="80"/>
    </row>
    <row r="169" spans="1:10" x14ac:dyDescent="0.3">
      <c r="A169" s="34" t="str">
        <f t="shared" si="6"/>
        <v/>
      </c>
      <c r="B169" s="35" t="str">
        <f t="shared" si="7"/>
        <v/>
      </c>
      <c r="C169" s="108" t="str">
        <f t="shared" si="8"/>
        <v/>
      </c>
      <c r="J169" s="80"/>
    </row>
    <row r="170" spans="1:10" x14ac:dyDescent="0.3">
      <c r="A170" s="34" t="str">
        <f t="shared" si="6"/>
        <v/>
      </c>
      <c r="B170" s="35" t="str">
        <f t="shared" si="7"/>
        <v/>
      </c>
      <c r="C170" s="108" t="str">
        <f t="shared" si="8"/>
        <v/>
      </c>
      <c r="J170" s="80"/>
    </row>
    <row r="171" spans="1:10" x14ac:dyDescent="0.3">
      <c r="A171" s="34" t="str">
        <f t="shared" si="6"/>
        <v/>
      </c>
      <c r="B171" s="35" t="str">
        <f t="shared" si="7"/>
        <v/>
      </c>
      <c r="C171" s="108" t="str">
        <f t="shared" si="8"/>
        <v/>
      </c>
      <c r="J171" s="80"/>
    </row>
    <row r="172" spans="1:10" x14ac:dyDescent="0.3">
      <c r="A172" s="34" t="str">
        <f t="shared" si="6"/>
        <v/>
      </c>
      <c r="B172" s="35" t="str">
        <f t="shared" si="7"/>
        <v/>
      </c>
      <c r="C172" s="108" t="str">
        <f t="shared" si="8"/>
        <v/>
      </c>
      <c r="J172" s="80"/>
    </row>
    <row r="173" spans="1:10" x14ac:dyDescent="0.3">
      <c r="A173" s="34" t="str">
        <f t="shared" si="6"/>
        <v/>
      </c>
      <c r="B173" s="35" t="str">
        <f t="shared" si="7"/>
        <v/>
      </c>
      <c r="C173" s="108" t="str">
        <f t="shared" si="8"/>
        <v/>
      </c>
      <c r="J173" s="80"/>
    </row>
    <row r="174" spans="1:10" x14ac:dyDescent="0.3">
      <c r="A174" s="34" t="str">
        <f t="shared" si="6"/>
        <v/>
      </c>
      <c r="B174" s="35" t="str">
        <f t="shared" si="7"/>
        <v/>
      </c>
      <c r="C174" s="108" t="str">
        <f t="shared" si="8"/>
        <v/>
      </c>
      <c r="J174" s="80"/>
    </row>
    <row r="175" spans="1:10" x14ac:dyDescent="0.3">
      <c r="A175" s="34" t="str">
        <f t="shared" si="6"/>
        <v/>
      </c>
      <c r="B175" s="35" t="str">
        <f t="shared" si="7"/>
        <v/>
      </c>
      <c r="C175" s="108" t="str">
        <f t="shared" si="8"/>
        <v/>
      </c>
      <c r="J175" s="80"/>
    </row>
    <row r="176" spans="1:10" x14ac:dyDescent="0.3">
      <c r="A176" s="34" t="str">
        <f t="shared" si="6"/>
        <v/>
      </c>
      <c r="B176" s="35" t="str">
        <f t="shared" si="7"/>
        <v/>
      </c>
      <c r="C176" s="108" t="str">
        <f t="shared" si="8"/>
        <v/>
      </c>
      <c r="J176" s="80"/>
    </row>
    <row r="177" spans="1:10" x14ac:dyDescent="0.3">
      <c r="A177" s="34" t="str">
        <f t="shared" si="6"/>
        <v/>
      </c>
      <c r="B177" s="35" t="str">
        <f t="shared" si="7"/>
        <v/>
      </c>
      <c r="C177" s="108" t="str">
        <f t="shared" si="8"/>
        <v/>
      </c>
      <c r="J177" s="80"/>
    </row>
    <row r="178" spans="1:10" x14ac:dyDescent="0.3">
      <c r="A178" s="34" t="str">
        <f t="shared" si="6"/>
        <v/>
      </c>
      <c r="B178" s="35" t="str">
        <f t="shared" si="7"/>
        <v/>
      </c>
      <c r="C178" s="108" t="str">
        <f t="shared" si="8"/>
        <v/>
      </c>
      <c r="J178" s="80"/>
    </row>
    <row r="179" spans="1:10" x14ac:dyDescent="0.3">
      <c r="A179" s="34" t="str">
        <f t="shared" si="6"/>
        <v/>
      </c>
      <c r="B179" s="35" t="str">
        <f t="shared" si="7"/>
        <v/>
      </c>
      <c r="C179" s="108" t="str">
        <f t="shared" si="8"/>
        <v/>
      </c>
      <c r="J179" s="80"/>
    </row>
    <row r="180" spans="1:10" x14ac:dyDescent="0.3">
      <c r="A180" s="34" t="str">
        <f t="shared" si="6"/>
        <v/>
      </c>
      <c r="B180" s="35" t="str">
        <f t="shared" si="7"/>
        <v/>
      </c>
      <c r="C180" s="108" t="str">
        <f t="shared" si="8"/>
        <v/>
      </c>
      <c r="J180" s="80"/>
    </row>
    <row r="181" spans="1:10" x14ac:dyDescent="0.3">
      <c r="A181" s="34" t="str">
        <f t="shared" si="6"/>
        <v/>
      </c>
      <c r="B181" s="35" t="str">
        <f t="shared" si="7"/>
        <v/>
      </c>
      <c r="C181" s="108" t="str">
        <f t="shared" si="8"/>
        <v/>
      </c>
      <c r="J181" s="80"/>
    </row>
    <row r="182" spans="1:10" x14ac:dyDescent="0.3">
      <c r="A182" s="34" t="str">
        <f t="shared" si="6"/>
        <v/>
      </c>
      <c r="B182" s="35" t="str">
        <f t="shared" si="7"/>
        <v/>
      </c>
      <c r="C182" s="108" t="str">
        <f t="shared" si="8"/>
        <v/>
      </c>
      <c r="J182" s="80"/>
    </row>
    <row r="183" spans="1:10" x14ac:dyDescent="0.3">
      <c r="A183" s="34" t="str">
        <f t="shared" si="6"/>
        <v/>
      </c>
      <c r="B183" s="35" t="str">
        <f t="shared" si="7"/>
        <v/>
      </c>
      <c r="C183" s="108" t="str">
        <f t="shared" si="8"/>
        <v/>
      </c>
      <c r="J183" s="80"/>
    </row>
    <row r="184" spans="1:10" x14ac:dyDescent="0.3">
      <c r="A184" s="34" t="str">
        <f t="shared" si="6"/>
        <v/>
      </c>
      <c r="B184" s="35" t="str">
        <f t="shared" si="7"/>
        <v/>
      </c>
      <c r="C184" s="108" t="str">
        <f t="shared" si="8"/>
        <v/>
      </c>
      <c r="J184" s="80"/>
    </row>
    <row r="185" spans="1:10" x14ac:dyDescent="0.3">
      <c r="A185" s="34" t="str">
        <f t="shared" si="6"/>
        <v/>
      </c>
      <c r="B185" s="35" t="str">
        <f t="shared" si="7"/>
        <v/>
      </c>
      <c r="C185" s="108" t="str">
        <f t="shared" si="8"/>
        <v/>
      </c>
      <c r="J185" s="80"/>
    </row>
    <row r="186" spans="1:10" x14ac:dyDescent="0.3">
      <c r="A186" s="34" t="str">
        <f t="shared" si="6"/>
        <v/>
      </c>
      <c r="B186" s="35" t="str">
        <f t="shared" si="7"/>
        <v/>
      </c>
      <c r="C186" s="108" t="str">
        <f t="shared" si="8"/>
        <v/>
      </c>
      <c r="J186" s="80"/>
    </row>
    <row r="187" spans="1:10" x14ac:dyDescent="0.3">
      <c r="A187" s="34" t="str">
        <f t="shared" si="6"/>
        <v/>
      </c>
      <c r="B187" s="35" t="str">
        <f t="shared" si="7"/>
        <v/>
      </c>
      <c r="C187" s="108" t="str">
        <f t="shared" si="8"/>
        <v/>
      </c>
      <c r="J187" s="80"/>
    </row>
    <row r="188" spans="1:10" x14ac:dyDescent="0.3">
      <c r="A188" s="34" t="str">
        <f t="shared" si="6"/>
        <v/>
      </c>
      <c r="B188" s="35" t="str">
        <f t="shared" si="7"/>
        <v/>
      </c>
      <c r="C188" s="108" t="str">
        <f t="shared" si="8"/>
        <v/>
      </c>
      <c r="J188" s="80"/>
    </row>
    <row r="189" spans="1:10" x14ac:dyDescent="0.3">
      <c r="A189" s="34" t="str">
        <f t="shared" si="6"/>
        <v/>
      </c>
      <c r="B189" s="35" t="str">
        <f t="shared" si="7"/>
        <v/>
      </c>
      <c r="C189" s="108" t="str">
        <f t="shared" si="8"/>
        <v/>
      </c>
      <c r="J189" s="80"/>
    </row>
    <row r="190" spans="1:10" x14ac:dyDescent="0.3">
      <c r="A190" s="34" t="str">
        <f t="shared" si="6"/>
        <v/>
      </c>
      <c r="B190" s="35" t="str">
        <f t="shared" si="7"/>
        <v/>
      </c>
      <c r="C190" s="108" t="str">
        <f t="shared" si="8"/>
        <v/>
      </c>
      <c r="J190" s="80"/>
    </row>
    <row r="191" spans="1:10" x14ac:dyDescent="0.3">
      <c r="A191" s="34" t="str">
        <f t="shared" si="6"/>
        <v/>
      </c>
      <c r="B191" s="35" t="str">
        <f t="shared" si="7"/>
        <v/>
      </c>
      <c r="C191" s="108" t="str">
        <f t="shared" si="8"/>
        <v/>
      </c>
      <c r="J191" s="80"/>
    </row>
    <row r="192" spans="1:10" x14ac:dyDescent="0.3">
      <c r="A192" s="34" t="str">
        <f t="shared" si="6"/>
        <v/>
      </c>
      <c r="B192" s="35" t="str">
        <f t="shared" si="7"/>
        <v/>
      </c>
      <c r="C192" s="108" t="str">
        <f t="shared" si="8"/>
        <v/>
      </c>
      <c r="J192" s="80"/>
    </row>
    <row r="193" spans="1:10" x14ac:dyDescent="0.3">
      <c r="A193" s="34" t="str">
        <f t="shared" si="6"/>
        <v/>
      </c>
      <c r="B193" s="35" t="str">
        <f t="shared" si="7"/>
        <v/>
      </c>
      <c r="C193" s="108" t="str">
        <f t="shared" si="8"/>
        <v/>
      </c>
      <c r="J193" s="80"/>
    </row>
    <row r="194" spans="1:10" x14ac:dyDescent="0.3">
      <c r="A194" s="34" t="str">
        <f t="shared" si="6"/>
        <v/>
      </c>
      <c r="B194" s="35" t="str">
        <f t="shared" si="7"/>
        <v/>
      </c>
      <c r="C194" s="108" t="str">
        <f t="shared" si="8"/>
        <v/>
      </c>
      <c r="J194" s="80"/>
    </row>
    <row r="195" spans="1:10" x14ac:dyDescent="0.3">
      <c r="A195" s="34" t="str">
        <f t="shared" si="6"/>
        <v/>
      </c>
      <c r="B195" s="35" t="str">
        <f t="shared" si="7"/>
        <v/>
      </c>
      <c r="C195" s="108" t="str">
        <f t="shared" si="8"/>
        <v/>
      </c>
      <c r="J195" s="80"/>
    </row>
    <row r="196" spans="1:10" x14ac:dyDescent="0.3">
      <c r="A196" s="34" t="str">
        <f t="shared" si="6"/>
        <v/>
      </c>
      <c r="B196" s="35" t="str">
        <f t="shared" si="7"/>
        <v/>
      </c>
      <c r="C196" s="108" t="str">
        <f t="shared" si="8"/>
        <v/>
      </c>
      <c r="J196" s="80"/>
    </row>
    <row r="197" spans="1:10" x14ac:dyDescent="0.3">
      <c r="A197" s="34" t="str">
        <f t="shared" ref="A197:A260" si="9">IF(B196="","",A196+1)</f>
        <v/>
      </c>
      <c r="B197" s="35" t="str">
        <f t="shared" ref="B197:B260" si="10">IF(AND($D197="",$E197="",$F197=""),"",IF(OR($D197="",$E197="",$F197=""),"Nekompletné údaje",CONCATENATE("V_",LEFT($C196,4),"_",RIGHT(SUBSTITUTE($C196,"_","")+1,4))))</f>
        <v/>
      </c>
      <c r="C197" s="108" t="str">
        <f t="shared" si="8"/>
        <v/>
      </c>
      <c r="J197" s="80"/>
    </row>
    <row r="198" spans="1:10" x14ac:dyDescent="0.3">
      <c r="A198" s="34" t="str">
        <f t="shared" si="9"/>
        <v/>
      </c>
      <c r="B198" s="35" t="str">
        <f t="shared" si="10"/>
        <v/>
      </c>
      <c r="C198" s="108" t="str">
        <f t="shared" si="8"/>
        <v/>
      </c>
      <c r="J198" s="80"/>
    </row>
    <row r="199" spans="1:10" x14ac:dyDescent="0.3">
      <c r="A199" s="34" t="str">
        <f t="shared" si="9"/>
        <v/>
      </c>
      <c r="B199" s="35" t="str">
        <f t="shared" si="10"/>
        <v/>
      </c>
      <c r="C199" s="108" t="str">
        <f t="shared" ref="C199:C262" si="11">SUBSTITUTE(B199,"V_","")</f>
        <v/>
      </c>
      <c r="J199" s="80"/>
    </row>
    <row r="200" spans="1:10" x14ac:dyDescent="0.3">
      <c r="A200" s="34" t="str">
        <f t="shared" si="9"/>
        <v/>
      </c>
      <c r="B200" s="35" t="str">
        <f t="shared" si="10"/>
        <v/>
      </c>
      <c r="C200" s="108" t="str">
        <f t="shared" si="11"/>
        <v/>
      </c>
      <c r="J200" s="80"/>
    </row>
    <row r="201" spans="1:10" x14ac:dyDescent="0.3">
      <c r="A201" s="34" t="str">
        <f t="shared" si="9"/>
        <v/>
      </c>
      <c r="B201" s="35" t="str">
        <f t="shared" si="10"/>
        <v/>
      </c>
      <c r="C201" s="108" t="str">
        <f t="shared" si="11"/>
        <v/>
      </c>
      <c r="J201" s="80"/>
    </row>
    <row r="202" spans="1:10" x14ac:dyDescent="0.3">
      <c r="A202" s="34" t="str">
        <f t="shared" si="9"/>
        <v/>
      </c>
      <c r="B202" s="35" t="str">
        <f t="shared" si="10"/>
        <v/>
      </c>
      <c r="C202" s="108" t="str">
        <f t="shared" si="11"/>
        <v/>
      </c>
      <c r="J202" s="80"/>
    </row>
    <row r="203" spans="1:10" x14ac:dyDescent="0.3">
      <c r="A203" s="34" t="str">
        <f t="shared" si="9"/>
        <v/>
      </c>
      <c r="B203" s="35" t="str">
        <f t="shared" si="10"/>
        <v/>
      </c>
      <c r="C203" s="108" t="str">
        <f t="shared" si="11"/>
        <v/>
      </c>
      <c r="J203" s="80"/>
    </row>
    <row r="204" spans="1:10" x14ac:dyDescent="0.3">
      <c r="A204" s="34" t="str">
        <f t="shared" si="9"/>
        <v/>
      </c>
      <c r="B204" s="35" t="str">
        <f t="shared" si="10"/>
        <v/>
      </c>
      <c r="C204" s="108" t="str">
        <f t="shared" si="11"/>
        <v/>
      </c>
      <c r="J204" s="80"/>
    </row>
    <row r="205" spans="1:10" x14ac:dyDescent="0.3">
      <c r="A205" s="34" t="str">
        <f t="shared" si="9"/>
        <v/>
      </c>
      <c r="B205" s="35" t="str">
        <f t="shared" si="10"/>
        <v/>
      </c>
      <c r="C205" s="108" t="str">
        <f t="shared" si="11"/>
        <v/>
      </c>
      <c r="J205" s="80"/>
    </row>
    <row r="206" spans="1:10" x14ac:dyDescent="0.3">
      <c r="A206" s="34" t="str">
        <f t="shared" si="9"/>
        <v/>
      </c>
      <c r="B206" s="35" t="str">
        <f t="shared" si="10"/>
        <v/>
      </c>
      <c r="C206" s="108" t="str">
        <f t="shared" si="11"/>
        <v/>
      </c>
      <c r="J206" s="80"/>
    </row>
    <row r="207" spans="1:10" x14ac:dyDescent="0.3">
      <c r="A207" s="34" t="str">
        <f t="shared" si="9"/>
        <v/>
      </c>
      <c r="B207" s="35" t="str">
        <f t="shared" si="10"/>
        <v/>
      </c>
      <c r="C207" s="108" t="str">
        <f t="shared" si="11"/>
        <v/>
      </c>
      <c r="J207" s="80"/>
    </row>
    <row r="208" spans="1:10" x14ac:dyDescent="0.3">
      <c r="A208" s="34" t="str">
        <f t="shared" si="9"/>
        <v/>
      </c>
      <c r="B208" s="35" t="str">
        <f t="shared" si="10"/>
        <v/>
      </c>
      <c r="C208" s="108" t="str">
        <f t="shared" si="11"/>
        <v/>
      </c>
      <c r="J208" s="80"/>
    </row>
    <row r="209" spans="1:10" x14ac:dyDescent="0.3">
      <c r="A209" s="34" t="str">
        <f t="shared" si="9"/>
        <v/>
      </c>
      <c r="B209" s="35" t="str">
        <f t="shared" si="10"/>
        <v/>
      </c>
      <c r="C209" s="108" t="str">
        <f t="shared" si="11"/>
        <v/>
      </c>
      <c r="J209" s="80"/>
    </row>
    <row r="210" spans="1:10" x14ac:dyDescent="0.3">
      <c r="A210" s="34" t="str">
        <f t="shared" si="9"/>
        <v/>
      </c>
      <c r="B210" s="35" t="str">
        <f t="shared" si="10"/>
        <v/>
      </c>
      <c r="C210" s="108" t="str">
        <f t="shared" si="11"/>
        <v/>
      </c>
      <c r="J210" s="80"/>
    </row>
    <row r="211" spans="1:10" x14ac:dyDescent="0.3">
      <c r="A211" s="34" t="str">
        <f t="shared" si="9"/>
        <v/>
      </c>
      <c r="B211" s="35" t="str">
        <f t="shared" si="10"/>
        <v/>
      </c>
      <c r="C211" s="108" t="str">
        <f t="shared" si="11"/>
        <v/>
      </c>
      <c r="J211" s="80"/>
    </row>
    <row r="212" spans="1:10" x14ac:dyDescent="0.3">
      <c r="A212" s="34" t="str">
        <f t="shared" si="9"/>
        <v/>
      </c>
      <c r="B212" s="35" t="str">
        <f t="shared" si="10"/>
        <v/>
      </c>
      <c r="C212" s="108" t="str">
        <f t="shared" si="11"/>
        <v/>
      </c>
      <c r="J212" s="80"/>
    </row>
    <row r="213" spans="1:10" x14ac:dyDescent="0.3">
      <c r="A213" s="34" t="str">
        <f t="shared" si="9"/>
        <v/>
      </c>
      <c r="B213" s="35" t="str">
        <f t="shared" si="10"/>
        <v/>
      </c>
      <c r="C213" s="108" t="str">
        <f t="shared" si="11"/>
        <v/>
      </c>
      <c r="J213" s="80"/>
    </row>
    <row r="214" spans="1:10" x14ac:dyDescent="0.3">
      <c r="A214" s="34" t="str">
        <f t="shared" si="9"/>
        <v/>
      </c>
      <c r="B214" s="35" t="str">
        <f t="shared" si="10"/>
        <v/>
      </c>
      <c r="C214" s="108" t="str">
        <f t="shared" si="11"/>
        <v/>
      </c>
      <c r="J214" s="80"/>
    </row>
    <row r="215" spans="1:10" x14ac:dyDescent="0.3">
      <c r="A215" s="34" t="str">
        <f t="shared" si="9"/>
        <v/>
      </c>
      <c r="B215" s="35" t="str">
        <f t="shared" si="10"/>
        <v/>
      </c>
      <c r="C215" s="108" t="str">
        <f t="shared" si="11"/>
        <v/>
      </c>
      <c r="J215" s="80"/>
    </row>
    <row r="216" spans="1:10" x14ac:dyDescent="0.3">
      <c r="A216" s="34" t="str">
        <f t="shared" si="9"/>
        <v/>
      </c>
      <c r="B216" s="35" t="str">
        <f t="shared" si="10"/>
        <v/>
      </c>
      <c r="C216" s="108" t="str">
        <f t="shared" si="11"/>
        <v/>
      </c>
      <c r="J216" s="80"/>
    </row>
    <row r="217" spans="1:10" x14ac:dyDescent="0.3">
      <c r="A217" s="34" t="str">
        <f t="shared" si="9"/>
        <v/>
      </c>
      <c r="B217" s="35" t="str">
        <f t="shared" si="10"/>
        <v/>
      </c>
      <c r="C217" s="108" t="str">
        <f t="shared" si="11"/>
        <v/>
      </c>
      <c r="J217" s="80"/>
    </row>
    <row r="218" spans="1:10" x14ac:dyDescent="0.3">
      <c r="A218" s="34" t="str">
        <f t="shared" si="9"/>
        <v/>
      </c>
      <c r="B218" s="35" t="str">
        <f t="shared" si="10"/>
        <v/>
      </c>
      <c r="C218" s="108" t="str">
        <f t="shared" si="11"/>
        <v/>
      </c>
      <c r="J218" s="80"/>
    </row>
    <row r="219" spans="1:10" x14ac:dyDescent="0.3">
      <c r="A219" s="34" t="str">
        <f t="shared" si="9"/>
        <v/>
      </c>
      <c r="B219" s="35" t="str">
        <f t="shared" si="10"/>
        <v/>
      </c>
      <c r="C219" s="108" t="str">
        <f t="shared" si="11"/>
        <v/>
      </c>
      <c r="J219" s="80"/>
    </row>
    <row r="220" spans="1:10" x14ac:dyDescent="0.3">
      <c r="A220" s="34" t="str">
        <f t="shared" si="9"/>
        <v/>
      </c>
      <c r="B220" s="35" t="str">
        <f t="shared" si="10"/>
        <v/>
      </c>
      <c r="C220" s="108" t="str">
        <f t="shared" si="11"/>
        <v/>
      </c>
      <c r="J220" s="80"/>
    </row>
    <row r="221" spans="1:10" x14ac:dyDescent="0.3">
      <c r="A221" s="34" t="str">
        <f t="shared" si="9"/>
        <v/>
      </c>
      <c r="B221" s="35" t="str">
        <f t="shared" si="10"/>
        <v/>
      </c>
      <c r="C221" s="108" t="str">
        <f t="shared" si="11"/>
        <v/>
      </c>
      <c r="J221" s="80"/>
    </row>
    <row r="222" spans="1:10" x14ac:dyDescent="0.3">
      <c r="A222" s="34" t="str">
        <f t="shared" si="9"/>
        <v/>
      </c>
      <c r="B222" s="35" t="str">
        <f t="shared" si="10"/>
        <v/>
      </c>
      <c r="C222" s="108" t="str">
        <f t="shared" si="11"/>
        <v/>
      </c>
      <c r="J222" s="80"/>
    </row>
    <row r="223" spans="1:10" x14ac:dyDescent="0.3">
      <c r="A223" s="34" t="str">
        <f t="shared" si="9"/>
        <v/>
      </c>
      <c r="B223" s="35" t="str">
        <f t="shared" si="10"/>
        <v/>
      </c>
      <c r="C223" s="108" t="str">
        <f t="shared" si="11"/>
        <v/>
      </c>
      <c r="J223" s="80"/>
    </row>
    <row r="224" spans="1:10" x14ac:dyDescent="0.3">
      <c r="A224" s="34" t="str">
        <f t="shared" si="9"/>
        <v/>
      </c>
      <c r="B224" s="35" t="str">
        <f t="shared" si="10"/>
        <v/>
      </c>
      <c r="C224" s="108" t="str">
        <f t="shared" si="11"/>
        <v/>
      </c>
      <c r="J224" s="80"/>
    </row>
    <row r="225" spans="1:10" x14ac:dyDescent="0.3">
      <c r="A225" s="34" t="str">
        <f t="shared" si="9"/>
        <v/>
      </c>
      <c r="B225" s="35" t="str">
        <f t="shared" si="10"/>
        <v/>
      </c>
      <c r="C225" s="108" t="str">
        <f t="shared" si="11"/>
        <v/>
      </c>
      <c r="J225" s="80"/>
    </row>
    <row r="226" spans="1:10" x14ac:dyDescent="0.3">
      <c r="A226" s="34" t="str">
        <f t="shared" si="9"/>
        <v/>
      </c>
      <c r="B226" s="35" t="str">
        <f t="shared" si="10"/>
        <v/>
      </c>
      <c r="C226" s="108" t="str">
        <f t="shared" si="11"/>
        <v/>
      </c>
      <c r="J226" s="80"/>
    </row>
    <row r="227" spans="1:10" x14ac:dyDescent="0.3">
      <c r="A227" s="34" t="str">
        <f t="shared" si="9"/>
        <v/>
      </c>
      <c r="B227" s="35" t="str">
        <f t="shared" si="10"/>
        <v/>
      </c>
      <c r="C227" s="108" t="str">
        <f t="shared" si="11"/>
        <v/>
      </c>
      <c r="J227" s="80"/>
    </row>
    <row r="228" spans="1:10" x14ac:dyDescent="0.3">
      <c r="A228" s="34" t="str">
        <f t="shared" si="9"/>
        <v/>
      </c>
      <c r="B228" s="35" t="str">
        <f t="shared" si="10"/>
        <v/>
      </c>
      <c r="C228" s="108" t="str">
        <f t="shared" si="11"/>
        <v/>
      </c>
      <c r="J228" s="80"/>
    </row>
    <row r="229" spans="1:10" x14ac:dyDescent="0.3">
      <c r="A229" s="34" t="str">
        <f t="shared" si="9"/>
        <v/>
      </c>
      <c r="B229" s="35" t="str">
        <f t="shared" si="10"/>
        <v/>
      </c>
      <c r="C229" s="108" t="str">
        <f t="shared" si="11"/>
        <v/>
      </c>
      <c r="J229" s="80"/>
    </row>
    <row r="230" spans="1:10" x14ac:dyDescent="0.3">
      <c r="A230" s="34" t="str">
        <f t="shared" si="9"/>
        <v/>
      </c>
      <c r="B230" s="35" t="str">
        <f t="shared" si="10"/>
        <v/>
      </c>
      <c r="C230" s="108" t="str">
        <f t="shared" si="11"/>
        <v/>
      </c>
      <c r="J230" s="80"/>
    </row>
    <row r="231" spans="1:10" x14ac:dyDescent="0.3">
      <c r="A231" s="34" t="str">
        <f t="shared" si="9"/>
        <v/>
      </c>
      <c r="B231" s="35" t="str">
        <f t="shared" si="10"/>
        <v/>
      </c>
      <c r="C231" s="108" t="str">
        <f t="shared" si="11"/>
        <v/>
      </c>
      <c r="J231" s="80"/>
    </row>
    <row r="232" spans="1:10" x14ac:dyDescent="0.3">
      <c r="A232" s="34" t="str">
        <f t="shared" si="9"/>
        <v/>
      </c>
      <c r="B232" s="35" t="str">
        <f t="shared" si="10"/>
        <v/>
      </c>
      <c r="C232" s="108" t="str">
        <f t="shared" si="11"/>
        <v/>
      </c>
      <c r="J232" s="80"/>
    </row>
    <row r="233" spans="1:10" x14ac:dyDescent="0.3">
      <c r="A233" s="34" t="str">
        <f t="shared" si="9"/>
        <v/>
      </c>
      <c r="B233" s="35" t="str">
        <f t="shared" si="10"/>
        <v/>
      </c>
      <c r="C233" s="108" t="str">
        <f t="shared" si="11"/>
        <v/>
      </c>
      <c r="J233" s="80"/>
    </row>
    <row r="234" spans="1:10" x14ac:dyDescent="0.3">
      <c r="A234" s="34" t="str">
        <f t="shared" si="9"/>
        <v/>
      </c>
      <c r="B234" s="35" t="str">
        <f t="shared" si="10"/>
        <v/>
      </c>
      <c r="C234" s="108" t="str">
        <f t="shared" si="11"/>
        <v/>
      </c>
      <c r="J234" s="80"/>
    </row>
    <row r="235" spans="1:10" x14ac:dyDescent="0.3">
      <c r="A235" s="34" t="str">
        <f t="shared" si="9"/>
        <v/>
      </c>
      <c r="B235" s="35" t="str">
        <f t="shared" si="10"/>
        <v/>
      </c>
      <c r="C235" s="108" t="str">
        <f t="shared" si="11"/>
        <v/>
      </c>
      <c r="J235" s="80"/>
    </row>
    <row r="236" spans="1:10" x14ac:dyDescent="0.3">
      <c r="A236" s="34" t="str">
        <f t="shared" si="9"/>
        <v/>
      </c>
      <c r="B236" s="35" t="str">
        <f t="shared" si="10"/>
        <v/>
      </c>
      <c r="C236" s="108" t="str">
        <f t="shared" si="11"/>
        <v/>
      </c>
      <c r="J236" s="80"/>
    </row>
    <row r="237" spans="1:10" x14ac:dyDescent="0.3">
      <c r="A237" s="34" t="str">
        <f t="shared" si="9"/>
        <v/>
      </c>
      <c r="B237" s="35" t="str">
        <f t="shared" si="10"/>
        <v/>
      </c>
      <c r="C237" s="108" t="str">
        <f t="shared" si="11"/>
        <v/>
      </c>
      <c r="J237" s="80"/>
    </row>
    <row r="238" spans="1:10" x14ac:dyDescent="0.3">
      <c r="A238" s="34" t="str">
        <f t="shared" si="9"/>
        <v/>
      </c>
      <c r="B238" s="35" t="str">
        <f t="shared" si="10"/>
        <v/>
      </c>
      <c r="C238" s="108" t="str">
        <f t="shared" si="11"/>
        <v/>
      </c>
      <c r="J238" s="80"/>
    </row>
    <row r="239" spans="1:10" x14ac:dyDescent="0.3">
      <c r="A239" s="34" t="str">
        <f t="shared" si="9"/>
        <v/>
      </c>
      <c r="B239" s="35" t="str">
        <f t="shared" si="10"/>
        <v/>
      </c>
      <c r="C239" s="108" t="str">
        <f t="shared" si="11"/>
        <v/>
      </c>
      <c r="J239" s="80"/>
    </row>
    <row r="240" spans="1:10" x14ac:dyDescent="0.3">
      <c r="A240" s="34" t="str">
        <f t="shared" si="9"/>
        <v/>
      </c>
      <c r="B240" s="35" t="str">
        <f t="shared" si="10"/>
        <v/>
      </c>
      <c r="C240" s="108" t="str">
        <f t="shared" si="11"/>
        <v/>
      </c>
      <c r="J240" s="80"/>
    </row>
    <row r="241" spans="1:10" x14ac:dyDescent="0.3">
      <c r="A241" s="34" t="str">
        <f t="shared" si="9"/>
        <v/>
      </c>
      <c r="B241" s="35" t="str">
        <f t="shared" si="10"/>
        <v/>
      </c>
      <c r="C241" s="108" t="str">
        <f t="shared" si="11"/>
        <v/>
      </c>
      <c r="J241" s="80"/>
    </row>
    <row r="242" spans="1:10" x14ac:dyDescent="0.3">
      <c r="A242" s="34" t="str">
        <f t="shared" si="9"/>
        <v/>
      </c>
      <c r="B242" s="35" t="str">
        <f t="shared" si="10"/>
        <v/>
      </c>
      <c r="C242" s="108" t="str">
        <f t="shared" si="11"/>
        <v/>
      </c>
      <c r="J242" s="80"/>
    </row>
    <row r="243" spans="1:10" x14ac:dyDescent="0.3">
      <c r="A243" s="34" t="str">
        <f t="shared" si="9"/>
        <v/>
      </c>
      <c r="B243" s="35" t="str">
        <f t="shared" si="10"/>
        <v/>
      </c>
      <c r="C243" s="108" t="str">
        <f t="shared" si="11"/>
        <v/>
      </c>
      <c r="J243" s="80"/>
    </row>
    <row r="244" spans="1:10" x14ac:dyDescent="0.3">
      <c r="A244" s="34" t="str">
        <f t="shared" si="9"/>
        <v/>
      </c>
      <c r="B244" s="35" t="str">
        <f t="shared" si="10"/>
        <v/>
      </c>
      <c r="C244" s="108" t="str">
        <f t="shared" si="11"/>
        <v/>
      </c>
      <c r="J244" s="80"/>
    </row>
    <row r="245" spans="1:10" x14ac:dyDescent="0.3">
      <c r="A245" s="34" t="str">
        <f t="shared" si="9"/>
        <v/>
      </c>
      <c r="B245" s="35" t="str">
        <f t="shared" si="10"/>
        <v/>
      </c>
      <c r="C245" s="108" t="str">
        <f t="shared" si="11"/>
        <v/>
      </c>
      <c r="J245" s="80"/>
    </row>
    <row r="246" spans="1:10" x14ac:dyDescent="0.3">
      <c r="A246" s="34" t="str">
        <f t="shared" si="9"/>
        <v/>
      </c>
      <c r="B246" s="35" t="str">
        <f t="shared" si="10"/>
        <v/>
      </c>
      <c r="C246" s="108" t="str">
        <f t="shared" si="11"/>
        <v/>
      </c>
      <c r="J246" s="80"/>
    </row>
    <row r="247" spans="1:10" x14ac:dyDescent="0.3">
      <c r="A247" s="34" t="str">
        <f t="shared" si="9"/>
        <v/>
      </c>
      <c r="B247" s="35" t="str">
        <f t="shared" si="10"/>
        <v/>
      </c>
      <c r="C247" s="108" t="str">
        <f t="shared" si="11"/>
        <v/>
      </c>
      <c r="J247" s="80"/>
    </row>
    <row r="248" spans="1:10" x14ac:dyDescent="0.3">
      <c r="A248" s="34" t="str">
        <f t="shared" si="9"/>
        <v/>
      </c>
      <c r="B248" s="35" t="str">
        <f t="shared" si="10"/>
        <v/>
      </c>
      <c r="C248" s="108" t="str">
        <f t="shared" si="11"/>
        <v/>
      </c>
      <c r="J248" s="80"/>
    </row>
    <row r="249" spans="1:10" x14ac:dyDescent="0.3">
      <c r="A249" s="34" t="str">
        <f t="shared" si="9"/>
        <v/>
      </c>
      <c r="B249" s="35" t="str">
        <f t="shared" si="10"/>
        <v/>
      </c>
      <c r="C249" s="108" t="str">
        <f t="shared" si="11"/>
        <v/>
      </c>
      <c r="J249" s="80"/>
    </row>
    <row r="250" spans="1:10" x14ac:dyDescent="0.3">
      <c r="A250" s="34" t="str">
        <f t="shared" si="9"/>
        <v/>
      </c>
      <c r="B250" s="35" t="str">
        <f t="shared" si="10"/>
        <v/>
      </c>
      <c r="C250" s="108" t="str">
        <f t="shared" si="11"/>
        <v/>
      </c>
      <c r="J250" s="80"/>
    </row>
    <row r="251" spans="1:10" x14ac:dyDescent="0.3">
      <c r="A251" s="34" t="str">
        <f t="shared" si="9"/>
        <v/>
      </c>
      <c r="B251" s="35" t="str">
        <f t="shared" si="10"/>
        <v/>
      </c>
      <c r="C251" s="108" t="str">
        <f t="shared" si="11"/>
        <v/>
      </c>
      <c r="J251" s="80"/>
    </row>
    <row r="252" spans="1:10" x14ac:dyDescent="0.3">
      <c r="A252" s="34" t="str">
        <f t="shared" si="9"/>
        <v/>
      </c>
      <c r="B252" s="35" t="str">
        <f t="shared" si="10"/>
        <v/>
      </c>
      <c r="C252" s="108" t="str">
        <f t="shared" si="11"/>
        <v/>
      </c>
      <c r="J252" s="80"/>
    </row>
    <row r="253" spans="1:10" x14ac:dyDescent="0.3">
      <c r="A253" s="34" t="str">
        <f t="shared" si="9"/>
        <v/>
      </c>
      <c r="B253" s="35" t="str">
        <f t="shared" si="10"/>
        <v/>
      </c>
      <c r="C253" s="108" t="str">
        <f t="shared" si="11"/>
        <v/>
      </c>
      <c r="J253" s="80"/>
    </row>
    <row r="254" spans="1:10" x14ac:dyDescent="0.3">
      <c r="A254" s="34" t="str">
        <f t="shared" si="9"/>
        <v/>
      </c>
      <c r="B254" s="35" t="str">
        <f t="shared" si="10"/>
        <v/>
      </c>
      <c r="C254" s="108" t="str">
        <f t="shared" si="11"/>
        <v/>
      </c>
      <c r="J254" s="80"/>
    </row>
    <row r="255" spans="1:10" x14ac:dyDescent="0.3">
      <c r="A255" s="34" t="str">
        <f t="shared" si="9"/>
        <v/>
      </c>
      <c r="B255" s="35" t="str">
        <f t="shared" si="10"/>
        <v/>
      </c>
      <c r="C255" s="108" t="str">
        <f t="shared" si="11"/>
        <v/>
      </c>
      <c r="J255" s="80"/>
    </row>
    <row r="256" spans="1:10" x14ac:dyDescent="0.3">
      <c r="A256" s="34" t="str">
        <f t="shared" si="9"/>
        <v/>
      </c>
      <c r="B256" s="35" t="str">
        <f t="shared" si="10"/>
        <v/>
      </c>
      <c r="C256" s="108" t="str">
        <f t="shared" si="11"/>
        <v/>
      </c>
      <c r="J256" s="80"/>
    </row>
    <row r="257" spans="1:10" x14ac:dyDescent="0.3">
      <c r="A257" s="34" t="str">
        <f t="shared" si="9"/>
        <v/>
      </c>
      <c r="B257" s="35" t="str">
        <f t="shared" si="10"/>
        <v/>
      </c>
      <c r="C257" s="108" t="str">
        <f t="shared" si="11"/>
        <v/>
      </c>
      <c r="J257" s="80"/>
    </row>
    <row r="258" spans="1:10" x14ac:dyDescent="0.3">
      <c r="A258" s="34" t="str">
        <f t="shared" si="9"/>
        <v/>
      </c>
      <c r="B258" s="35" t="str">
        <f t="shared" si="10"/>
        <v/>
      </c>
      <c r="C258" s="108" t="str">
        <f t="shared" si="11"/>
        <v/>
      </c>
      <c r="J258" s="80"/>
    </row>
    <row r="259" spans="1:10" x14ac:dyDescent="0.3">
      <c r="A259" s="34" t="str">
        <f t="shared" si="9"/>
        <v/>
      </c>
      <c r="B259" s="35" t="str">
        <f t="shared" si="10"/>
        <v/>
      </c>
      <c r="C259" s="108" t="str">
        <f t="shared" si="11"/>
        <v/>
      </c>
      <c r="J259" s="80"/>
    </row>
    <row r="260" spans="1:10" x14ac:dyDescent="0.3">
      <c r="A260" s="34" t="str">
        <f t="shared" si="9"/>
        <v/>
      </c>
      <c r="B260" s="35" t="str">
        <f t="shared" si="10"/>
        <v/>
      </c>
      <c r="C260" s="108" t="str">
        <f t="shared" si="11"/>
        <v/>
      </c>
      <c r="J260" s="80"/>
    </row>
    <row r="261" spans="1:10" x14ac:dyDescent="0.3">
      <c r="A261" s="34" t="str">
        <f t="shared" ref="A261:A302" si="12">IF(B260="","",A260+1)</f>
        <v/>
      </c>
      <c r="B261" s="35" t="str">
        <f t="shared" ref="B261:B302" si="13">IF(AND($D261="",$E261="",$F261=""),"",IF(OR($D261="",$E261="",$F261=""),"Nekompletné údaje",CONCATENATE("V_",LEFT($C260,4),"_",RIGHT(SUBSTITUTE($C260,"_","")+1,4))))</f>
        <v/>
      </c>
      <c r="C261" s="108" t="str">
        <f t="shared" si="11"/>
        <v/>
      </c>
      <c r="J261" s="80"/>
    </row>
    <row r="262" spans="1:10" x14ac:dyDescent="0.3">
      <c r="A262" s="34" t="str">
        <f t="shared" si="12"/>
        <v/>
      </c>
      <c r="B262" s="35" t="str">
        <f t="shared" si="13"/>
        <v/>
      </c>
      <c r="C262" s="108" t="str">
        <f t="shared" si="11"/>
        <v/>
      </c>
      <c r="J262" s="80"/>
    </row>
    <row r="263" spans="1:10" x14ac:dyDescent="0.3">
      <c r="A263" s="34" t="str">
        <f t="shared" si="12"/>
        <v/>
      </c>
      <c r="B263" s="35" t="str">
        <f t="shared" si="13"/>
        <v/>
      </c>
      <c r="C263" s="108" t="str">
        <f t="shared" ref="C263:C302" si="14">SUBSTITUTE(B263,"V_","")</f>
        <v/>
      </c>
      <c r="J263" s="80"/>
    </row>
    <row r="264" spans="1:10" x14ac:dyDescent="0.3">
      <c r="A264" s="34" t="str">
        <f t="shared" si="12"/>
        <v/>
      </c>
      <c r="B264" s="35" t="str">
        <f t="shared" si="13"/>
        <v/>
      </c>
      <c r="C264" s="108" t="str">
        <f t="shared" si="14"/>
        <v/>
      </c>
      <c r="J264" s="80"/>
    </row>
    <row r="265" spans="1:10" x14ac:dyDescent="0.3">
      <c r="A265" s="34" t="str">
        <f t="shared" si="12"/>
        <v/>
      </c>
      <c r="B265" s="35" t="str">
        <f t="shared" si="13"/>
        <v/>
      </c>
      <c r="C265" s="108" t="str">
        <f t="shared" si="14"/>
        <v/>
      </c>
      <c r="J265" s="80"/>
    </row>
    <row r="266" spans="1:10" x14ac:dyDescent="0.3">
      <c r="A266" s="34" t="str">
        <f t="shared" si="12"/>
        <v/>
      </c>
      <c r="B266" s="35" t="str">
        <f t="shared" si="13"/>
        <v/>
      </c>
      <c r="C266" s="108" t="str">
        <f t="shared" si="14"/>
        <v/>
      </c>
      <c r="J266" s="80"/>
    </row>
    <row r="267" spans="1:10" x14ac:dyDescent="0.3">
      <c r="A267" s="34" t="str">
        <f t="shared" si="12"/>
        <v/>
      </c>
      <c r="B267" s="35" t="str">
        <f t="shared" si="13"/>
        <v/>
      </c>
      <c r="C267" s="108" t="str">
        <f t="shared" si="14"/>
        <v/>
      </c>
      <c r="J267" s="80"/>
    </row>
    <row r="268" spans="1:10" x14ac:dyDescent="0.3">
      <c r="A268" s="34" t="str">
        <f t="shared" si="12"/>
        <v/>
      </c>
      <c r="B268" s="35" t="str">
        <f t="shared" si="13"/>
        <v/>
      </c>
      <c r="C268" s="108" t="str">
        <f t="shared" si="14"/>
        <v/>
      </c>
      <c r="J268" s="80"/>
    </row>
    <row r="269" spans="1:10" x14ac:dyDescent="0.3">
      <c r="A269" s="34" t="str">
        <f t="shared" si="12"/>
        <v/>
      </c>
      <c r="B269" s="35" t="str">
        <f t="shared" si="13"/>
        <v/>
      </c>
      <c r="C269" s="108" t="str">
        <f t="shared" si="14"/>
        <v/>
      </c>
      <c r="J269" s="80"/>
    </row>
    <row r="270" spans="1:10" x14ac:dyDescent="0.3">
      <c r="A270" s="34" t="str">
        <f t="shared" si="12"/>
        <v/>
      </c>
      <c r="B270" s="35" t="str">
        <f t="shared" si="13"/>
        <v/>
      </c>
      <c r="C270" s="108" t="str">
        <f t="shared" si="14"/>
        <v/>
      </c>
      <c r="J270" s="80"/>
    </row>
    <row r="271" spans="1:10" x14ac:dyDescent="0.3">
      <c r="A271" s="34" t="str">
        <f t="shared" si="12"/>
        <v/>
      </c>
      <c r="B271" s="35" t="str">
        <f t="shared" si="13"/>
        <v/>
      </c>
      <c r="C271" s="108" t="str">
        <f t="shared" si="14"/>
        <v/>
      </c>
      <c r="J271" s="80"/>
    </row>
    <row r="272" spans="1:10" x14ac:dyDescent="0.3">
      <c r="A272" s="34" t="str">
        <f t="shared" si="12"/>
        <v/>
      </c>
      <c r="B272" s="35" t="str">
        <f t="shared" si="13"/>
        <v/>
      </c>
      <c r="C272" s="108" t="str">
        <f t="shared" si="14"/>
        <v/>
      </c>
      <c r="J272" s="80"/>
    </row>
    <row r="273" spans="1:10" x14ac:dyDescent="0.3">
      <c r="A273" s="34" t="str">
        <f t="shared" si="12"/>
        <v/>
      </c>
      <c r="B273" s="35" t="str">
        <f t="shared" si="13"/>
        <v/>
      </c>
      <c r="C273" s="108" t="str">
        <f t="shared" si="14"/>
        <v/>
      </c>
      <c r="J273" s="80"/>
    </row>
    <row r="274" spans="1:10" x14ac:dyDescent="0.3">
      <c r="A274" s="34" t="str">
        <f t="shared" si="12"/>
        <v/>
      </c>
      <c r="B274" s="35" t="str">
        <f t="shared" si="13"/>
        <v/>
      </c>
      <c r="C274" s="108" t="str">
        <f t="shared" si="14"/>
        <v/>
      </c>
      <c r="J274" s="80"/>
    </row>
    <row r="275" spans="1:10" x14ac:dyDescent="0.3">
      <c r="A275" s="34" t="str">
        <f t="shared" si="12"/>
        <v/>
      </c>
      <c r="B275" s="35" t="str">
        <f t="shared" si="13"/>
        <v/>
      </c>
      <c r="C275" s="108" t="str">
        <f t="shared" si="14"/>
        <v/>
      </c>
      <c r="J275" s="80"/>
    </row>
    <row r="276" spans="1:10" x14ac:dyDescent="0.3">
      <c r="A276" s="34" t="str">
        <f t="shared" si="12"/>
        <v/>
      </c>
      <c r="B276" s="35" t="str">
        <f t="shared" si="13"/>
        <v/>
      </c>
      <c r="C276" s="108" t="str">
        <f t="shared" si="14"/>
        <v/>
      </c>
      <c r="J276" s="80"/>
    </row>
    <row r="277" spans="1:10" x14ac:dyDescent="0.3">
      <c r="A277" s="34" t="str">
        <f t="shared" si="12"/>
        <v/>
      </c>
      <c r="B277" s="35" t="str">
        <f t="shared" si="13"/>
        <v/>
      </c>
      <c r="C277" s="108" t="str">
        <f t="shared" si="14"/>
        <v/>
      </c>
      <c r="J277" s="80"/>
    </row>
    <row r="278" spans="1:10" x14ac:dyDescent="0.3">
      <c r="A278" s="34" t="str">
        <f t="shared" si="12"/>
        <v/>
      </c>
      <c r="B278" s="35" t="str">
        <f t="shared" si="13"/>
        <v/>
      </c>
      <c r="C278" s="108" t="str">
        <f t="shared" si="14"/>
        <v/>
      </c>
      <c r="J278" s="80"/>
    </row>
    <row r="279" spans="1:10" x14ac:dyDescent="0.3">
      <c r="A279" s="34" t="str">
        <f t="shared" si="12"/>
        <v/>
      </c>
      <c r="B279" s="35" t="str">
        <f t="shared" si="13"/>
        <v/>
      </c>
      <c r="C279" s="108" t="str">
        <f t="shared" si="14"/>
        <v/>
      </c>
      <c r="J279" s="80"/>
    </row>
    <row r="280" spans="1:10" x14ac:dyDescent="0.3">
      <c r="A280" s="34" t="str">
        <f t="shared" si="12"/>
        <v/>
      </c>
      <c r="B280" s="35" t="str">
        <f t="shared" si="13"/>
        <v/>
      </c>
      <c r="C280" s="108" t="str">
        <f t="shared" si="14"/>
        <v/>
      </c>
      <c r="J280" s="80"/>
    </row>
    <row r="281" spans="1:10" x14ac:dyDescent="0.3">
      <c r="A281" s="34" t="str">
        <f t="shared" si="12"/>
        <v/>
      </c>
      <c r="B281" s="35" t="str">
        <f t="shared" si="13"/>
        <v/>
      </c>
      <c r="C281" s="108" t="str">
        <f t="shared" si="14"/>
        <v/>
      </c>
      <c r="J281" s="80"/>
    </row>
    <row r="282" spans="1:10" x14ac:dyDescent="0.3">
      <c r="A282" s="34" t="str">
        <f t="shared" si="12"/>
        <v/>
      </c>
      <c r="B282" s="35" t="str">
        <f t="shared" si="13"/>
        <v/>
      </c>
      <c r="C282" s="108" t="str">
        <f t="shared" si="14"/>
        <v/>
      </c>
      <c r="J282" s="80"/>
    </row>
    <row r="283" spans="1:10" x14ac:dyDescent="0.3">
      <c r="A283" s="34" t="str">
        <f t="shared" si="12"/>
        <v/>
      </c>
      <c r="B283" s="35" t="str">
        <f t="shared" si="13"/>
        <v/>
      </c>
      <c r="C283" s="108" t="str">
        <f t="shared" si="14"/>
        <v/>
      </c>
      <c r="J283" s="80"/>
    </row>
    <row r="284" spans="1:10" x14ac:dyDescent="0.3">
      <c r="A284" s="34" t="str">
        <f t="shared" si="12"/>
        <v/>
      </c>
      <c r="B284" s="35" t="str">
        <f t="shared" si="13"/>
        <v/>
      </c>
      <c r="C284" s="108" t="str">
        <f t="shared" si="14"/>
        <v/>
      </c>
      <c r="J284" s="80"/>
    </row>
    <row r="285" spans="1:10" x14ac:dyDescent="0.3">
      <c r="A285" s="34" t="str">
        <f t="shared" si="12"/>
        <v/>
      </c>
      <c r="B285" s="35" t="str">
        <f t="shared" si="13"/>
        <v/>
      </c>
      <c r="C285" s="108" t="str">
        <f t="shared" si="14"/>
        <v/>
      </c>
      <c r="J285" s="80"/>
    </row>
    <row r="286" spans="1:10" x14ac:dyDescent="0.3">
      <c r="A286" s="34" t="str">
        <f t="shared" si="12"/>
        <v/>
      </c>
      <c r="B286" s="35" t="str">
        <f t="shared" si="13"/>
        <v/>
      </c>
      <c r="C286" s="108" t="str">
        <f t="shared" si="14"/>
        <v/>
      </c>
      <c r="J286" s="80"/>
    </row>
    <row r="287" spans="1:10" x14ac:dyDescent="0.3">
      <c r="A287" s="34" t="str">
        <f t="shared" si="12"/>
        <v/>
      </c>
      <c r="B287" s="35" t="str">
        <f t="shared" si="13"/>
        <v/>
      </c>
      <c r="C287" s="108" t="str">
        <f t="shared" si="14"/>
        <v/>
      </c>
      <c r="J287" s="80"/>
    </row>
    <row r="288" spans="1:10" x14ac:dyDescent="0.3">
      <c r="A288" s="34" t="str">
        <f t="shared" si="12"/>
        <v/>
      </c>
      <c r="B288" s="35" t="str">
        <f t="shared" si="13"/>
        <v/>
      </c>
      <c r="C288" s="108" t="str">
        <f t="shared" si="14"/>
        <v/>
      </c>
      <c r="J288" s="80"/>
    </row>
    <row r="289" spans="1:10" x14ac:dyDescent="0.3">
      <c r="A289" s="34" t="str">
        <f t="shared" si="12"/>
        <v/>
      </c>
      <c r="B289" s="35" t="str">
        <f t="shared" si="13"/>
        <v/>
      </c>
      <c r="C289" s="108" t="str">
        <f t="shared" si="14"/>
        <v/>
      </c>
      <c r="J289" s="80"/>
    </row>
    <row r="290" spans="1:10" x14ac:dyDescent="0.3">
      <c r="A290" s="34" t="str">
        <f t="shared" si="12"/>
        <v/>
      </c>
      <c r="B290" s="35" t="str">
        <f t="shared" si="13"/>
        <v/>
      </c>
      <c r="C290" s="108" t="str">
        <f t="shared" si="14"/>
        <v/>
      </c>
      <c r="J290" s="80"/>
    </row>
    <row r="291" spans="1:10" x14ac:dyDescent="0.3">
      <c r="A291" s="34" t="str">
        <f t="shared" si="12"/>
        <v/>
      </c>
      <c r="B291" s="35" t="str">
        <f t="shared" si="13"/>
        <v/>
      </c>
      <c r="C291" s="108" t="str">
        <f t="shared" si="14"/>
        <v/>
      </c>
      <c r="J291" s="80"/>
    </row>
    <row r="292" spans="1:10" x14ac:dyDescent="0.3">
      <c r="A292" s="34" t="str">
        <f t="shared" si="12"/>
        <v/>
      </c>
      <c r="B292" s="35" t="str">
        <f t="shared" si="13"/>
        <v/>
      </c>
      <c r="C292" s="108" t="str">
        <f t="shared" si="14"/>
        <v/>
      </c>
      <c r="J292" s="80"/>
    </row>
    <row r="293" spans="1:10" x14ac:dyDescent="0.3">
      <c r="A293" s="34" t="str">
        <f t="shared" si="12"/>
        <v/>
      </c>
      <c r="B293" s="35" t="str">
        <f t="shared" si="13"/>
        <v/>
      </c>
      <c r="C293" s="108" t="str">
        <f t="shared" si="14"/>
        <v/>
      </c>
      <c r="J293" s="80"/>
    </row>
    <row r="294" spans="1:10" x14ac:dyDescent="0.3">
      <c r="A294" s="34" t="str">
        <f t="shared" si="12"/>
        <v/>
      </c>
      <c r="B294" s="35" t="str">
        <f t="shared" si="13"/>
        <v/>
      </c>
      <c r="C294" s="108" t="str">
        <f t="shared" si="14"/>
        <v/>
      </c>
      <c r="J294" s="80"/>
    </row>
    <row r="295" spans="1:10" x14ac:dyDescent="0.3">
      <c r="A295" s="34" t="str">
        <f t="shared" si="12"/>
        <v/>
      </c>
      <c r="B295" s="35" t="str">
        <f t="shared" si="13"/>
        <v/>
      </c>
      <c r="C295" s="108" t="str">
        <f t="shared" si="14"/>
        <v/>
      </c>
      <c r="J295" s="80"/>
    </row>
    <row r="296" spans="1:10" x14ac:dyDescent="0.3">
      <c r="A296" s="34" t="str">
        <f t="shared" si="12"/>
        <v/>
      </c>
      <c r="B296" s="35" t="str">
        <f t="shared" si="13"/>
        <v/>
      </c>
      <c r="C296" s="108" t="str">
        <f t="shared" si="14"/>
        <v/>
      </c>
      <c r="J296" s="80"/>
    </row>
    <row r="297" spans="1:10" x14ac:dyDescent="0.3">
      <c r="A297" s="34" t="str">
        <f t="shared" si="12"/>
        <v/>
      </c>
      <c r="B297" s="35" t="str">
        <f t="shared" si="13"/>
        <v/>
      </c>
      <c r="C297" s="108" t="str">
        <f t="shared" si="14"/>
        <v/>
      </c>
      <c r="J297" s="80"/>
    </row>
    <row r="298" spans="1:10" x14ac:dyDescent="0.3">
      <c r="A298" s="34" t="str">
        <f t="shared" si="12"/>
        <v/>
      </c>
      <c r="B298" s="35" t="str">
        <f t="shared" si="13"/>
        <v/>
      </c>
      <c r="C298" s="108" t="str">
        <f t="shared" si="14"/>
        <v/>
      </c>
      <c r="J298" s="80"/>
    </row>
    <row r="299" spans="1:10" x14ac:dyDescent="0.3">
      <c r="A299" s="34" t="str">
        <f t="shared" si="12"/>
        <v/>
      </c>
      <c r="B299" s="35" t="str">
        <f t="shared" si="13"/>
        <v/>
      </c>
      <c r="C299" s="108" t="str">
        <f t="shared" si="14"/>
        <v/>
      </c>
      <c r="J299" s="80"/>
    </row>
    <row r="300" spans="1:10" x14ac:dyDescent="0.3">
      <c r="A300" s="34" t="str">
        <f t="shared" si="12"/>
        <v/>
      </c>
      <c r="B300" s="35" t="str">
        <f t="shared" si="13"/>
        <v/>
      </c>
      <c r="C300" s="108" t="str">
        <f t="shared" si="14"/>
        <v/>
      </c>
      <c r="J300" s="80"/>
    </row>
    <row r="301" spans="1:10" x14ac:dyDescent="0.3">
      <c r="A301" s="34" t="str">
        <f t="shared" si="12"/>
        <v/>
      </c>
      <c r="B301" s="35" t="str">
        <f t="shared" si="13"/>
        <v/>
      </c>
      <c r="C301" s="108" t="str">
        <f t="shared" si="14"/>
        <v/>
      </c>
      <c r="J301" s="80"/>
    </row>
    <row r="302" spans="1:10" x14ac:dyDescent="0.3">
      <c r="A302" s="34" t="str">
        <f t="shared" si="12"/>
        <v/>
      </c>
      <c r="B302" s="35" t="str">
        <f t="shared" si="13"/>
        <v/>
      </c>
      <c r="C302" s="108" t="str">
        <f t="shared" si="14"/>
        <v/>
      </c>
      <c r="J302" s="80"/>
    </row>
    <row r="303" spans="1:10" x14ac:dyDescent="0.3">
      <c r="A303" s="75"/>
      <c r="B303" s="76"/>
      <c r="D303" s="76"/>
      <c r="E303" s="76"/>
      <c r="F303" s="77"/>
      <c r="G303" s="78"/>
      <c r="H303" s="77"/>
      <c r="I303" s="77"/>
      <c r="J303" s="80"/>
    </row>
  </sheetData>
  <sheetProtection password="CE28" sheet="1" objects="1" scenarios="1"/>
  <mergeCells count="2">
    <mergeCell ref="H1:I1"/>
    <mergeCell ref="E1:F1"/>
  </mergeCells>
  <conditionalFormatting sqref="A3:I302">
    <cfRule type="expression" dxfId="11" priority="1">
      <formula>IF($A3="","",$A3&gt;0)</formula>
    </cfRule>
  </conditionalFormatting>
  <dataValidations count="2">
    <dataValidation type="date" allowBlank="1" showInputMessage="1" showErrorMessage="1" sqref="H3:I1048576 C303:C1048576">
      <formula1>45139</formula1>
      <formula2>47483</formula2>
    </dataValidation>
    <dataValidation type="date" allowBlank="1" showInputMessage="1" showErrorMessage="1" sqref="F3:F1048576">
      <formula1>1</formula1>
      <formula2>47483</formula2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'[2]číselníky pre KU'!#REF!</xm:f>
          </x14:formula1>
          <xm:sqref>G303:G1048576</xm:sqref>
        </x14:dataValidation>
        <x14:dataValidation type="list" allowBlank="1" showInputMessage="1" showErrorMessage="1">
          <x14:formula1>
            <xm:f>Číselníky!$C$49:$C$50</xm:f>
          </x14:formula1>
          <xm:sqref>G3:G302</xm:sqref>
        </x14:dataValidation>
        <x14:dataValidation type="list" allowBlank="1" showInputMessage="1" showErrorMessage="1">
          <x14:formula1>
            <xm:f>DB!$A$2:$A$481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80"/>
  <sheetViews>
    <sheetView showGridLines="0" zoomScale="120" zoomScaleNormal="120" workbookViewId="0">
      <pane xSplit="5" ySplit="2" topLeftCell="F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0" defaultRowHeight="14.5" zeroHeight="1" outlineLevelCol="1" x14ac:dyDescent="0.35"/>
  <cols>
    <col min="1" max="2" width="15.26953125" style="10" customWidth="1"/>
    <col min="3" max="4" width="8.7265625" style="10" customWidth="1"/>
    <col min="5" max="5" width="14.54296875" style="14" customWidth="1"/>
    <col min="6" max="7" width="8.7265625" style="14" customWidth="1"/>
    <col min="8" max="11" width="14.54296875" style="14" customWidth="1" outlineLevel="1"/>
    <col min="12" max="12" width="16" style="14" customWidth="1" outlineLevel="1"/>
    <col min="13" max="15" width="14.54296875" style="14" customWidth="1" outlineLevel="1"/>
    <col min="16" max="16" width="10.7265625" style="14" customWidth="1" outlineLevel="1"/>
    <col min="17" max="17" width="14.54296875" style="14" customWidth="1"/>
    <col min="18" max="18" width="19.54296875" style="14" customWidth="1"/>
    <col min="19" max="19" width="15.54296875" style="14" customWidth="1"/>
    <col min="20" max="20" width="14.36328125" style="14" customWidth="1"/>
    <col min="21" max="21" width="13.7265625" style="14" customWidth="1"/>
    <col min="22" max="22" width="16.54296875" style="14" customWidth="1"/>
    <col min="23" max="25" width="10.54296875" style="14" customWidth="1"/>
    <col min="26" max="26" width="14.26953125" style="14" customWidth="1"/>
    <col min="27" max="27" width="16.26953125" style="14" customWidth="1"/>
    <col min="28" max="28" width="17.54296875" style="14" customWidth="1"/>
    <col min="29" max="29" width="19.26953125" style="14" customWidth="1"/>
    <col min="30" max="30" width="24" style="14" customWidth="1"/>
    <col min="31" max="31" width="26.26953125" style="14" customWidth="1"/>
    <col min="32" max="32" width="1.54296875" style="45" customWidth="1"/>
    <col min="33" max="16384" width="9.26953125" style="45" hidden="1"/>
  </cols>
  <sheetData>
    <row r="1" spans="1:32" ht="35" customHeight="1" thickBot="1" x14ac:dyDescent="0.4">
      <c r="A1" s="129" t="s">
        <v>436</v>
      </c>
      <c r="B1" s="129"/>
      <c r="C1" s="129"/>
      <c r="D1" s="129"/>
      <c r="E1" s="129"/>
      <c r="F1" s="129"/>
      <c r="G1" s="130"/>
      <c r="H1" s="136" t="s">
        <v>437</v>
      </c>
      <c r="I1" s="137"/>
      <c r="J1" s="138" t="s">
        <v>438</v>
      </c>
      <c r="K1" s="139"/>
      <c r="L1" s="142" t="s">
        <v>439</v>
      </c>
      <c r="M1" s="143"/>
      <c r="N1" s="144"/>
      <c r="O1" s="140" t="s">
        <v>440</v>
      </c>
      <c r="P1" s="141"/>
      <c r="Q1" s="141"/>
      <c r="R1" s="145" t="s">
        <v>441</v>
      </c>
      <c r="S1" s="146" t="s">
        <v>442</v>
      </c>
      <c r="T1" s="146"/>
      <c r="U1" s="146"/>
      <c r="V1" s="146"/>
      <c r="W1" s="135" t="s">
        <v>443</v>
      </c>
      <c r="X1" s="135"/>
      <c r="Y1" s="135"/>
      <c r="Z1" s="135"/>
      <c r="AA1" s="135"/>
      <c r="AB1" s="131" t="s">
        <v>444</v>
      </c>
      <c r="AC1" s="131" t="s">
        <v>445</v>
      </c>
      <c r="AD1" s="133" t="s">
        <v>446</v>
      </c>
      <c r="AE1" s="133" t="s">
        <v>447</v>
      </c>
      <c r="AF1" s="81"/>
    </row>
    <row r="2" spans="1:32" s="52" customFormat="1" ht="72.5" x14ac:dyDescent="0.35">
      <c r="A2" s="30" t="s">
        <v>383</v>
      </c>
      <c r="B2" s="30" t="s">
        <v>448</v>
      </c>
      <c r="C2" s="30" t="s">
        <v>449</v>
      </c>
      <c r="D2" s="30" t="s">
        <v>450</v>
      </c>
      <c r="E2" s="58" t="s">
        <v>451</v>
      </c>
      <c r="F2" s="58" t="s">
        <v>449</v>
      </c>
      <c r="G2" s="58" t="s">
        <v>450</v>
      </c>
      <c r="H2" s="46" t="s">
        <v>452</v>
      </c>
      <c r="I2" s="46" t="s">
        <v>453</v>
      </c>
      <c r="J2" s="47" t="s">
        <v>454</v>
      </c>
      <c r="K2" s="47" t="s">
        <v>455</v>
      </c>
      <c r="L2" s="48" t="s">
        <v>456</v>
      </c>
      <c r="M2" s="48" t="s">
        <v>457</v>
      </c>
      <c r="N2" s="48" t="s">
        <v>458</v>
      </c>
      <c r="O2" s="31" t="s">
        <v>392</v>
      </c>
      <c r="P2" s="31" t="s">
        <v>393</v>
      </c>
      <c r="Q2" s="32" t="s">
        <v>394</v>
      </c>
      <c r="R2" s="145"/>
      <c r="S2" s="49" t="s">
        <v>459</v>
      </c>
      <c r="T2" s="50" t="s">
        <v>460</v>
      </c>
      <c r="U2" s="50" t="s">
        <v>461</v>
      </c>
      <c r="V2" s="50" t="s">
        <v>462</v>
      </c>
      <c r="W2" s="51" t="s">
        <v>463</v>
      </c>
      <c r="X2" s="51" t="s">
        <v>464</v>
      </c>
      <c r="Y2" s="51" t="s">
        <v>465</v>
      </c>
      <c r="Z2" s="51" t="s">
        <v>466</v>
      </c>
      <c r="AA2" s="51" t="s">
        <v>467</v>
      </c>
      <c r="AB2" s="132"/>
      <c r="AC2" s="132"/>
      <c r="AD2" s="134"/>
      <c r="AE2" s="134"/>
      <c r="AF2" s="82"/>
    </row>
    <row r="3" spans="1:32" s="53" customFormat="1" x14ac:dyDescent="0.35">
      <c r="A3" s="91">
        <v>45139</v>
      </c>
      <c r="B3" s="110"/>
      <c r="C3" s="110"/>
      <c r="D3" s="110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5"/>
      <c r="AE3" s="55"/>
      <c r="AF3" s="83"/>
    </row>
    <row r="4" spans="1:32" s="53" customFormat="1" x14ac:dyDescent="0.35">
      <c r="A4" s="91">
        <v>45170</v>
      </c>
      <c r="B4" s="110"/>
      <c r="C4" s="110"/>
      <c r="D4" s="110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5"/>
      <c r="AE4" s="55"/>
      <c r="AF4" s="83"/>
    </row>
    <row r="5" spans="1:32" ht="14.15" customHeight="1" x14ac:dyDescent="0.35">
      <c r="A5" s="91">
        <v>45200</v>
      </c>
      <c r="B5" s="110"/>
      <c r="C5" s="110"/>
      <c r="D5" s="110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  <c r="AE5" s="55"/>
      <c r="AF5" s="81"/>
    </row>
    <row r="6" spans="1:32" x14ac:dyDescent="0.35">
      <c r="A6" s="91">
        <v>45231</v>
      </c>
      <c r="B6" s="110"/>
      <c r="C6" s="110"/>
      <c r="D6" s="110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5"/>
      <c r="AE6" s="55"/>
      <c r="AF6" s="81"/>
    </row>
    <row r="7" spans="1:32" x14ac:dyDescent="0.35">
      <c r="A7" s="91">
        <v>45261</v>
      </c>
      <c r="B7" s="110"/>
      <c r="C7" s="110"/>
      <c r="D7" s="11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  <c r="AE7" s="55"/>
      <c r="AF7" s="81"/>
    </row>
    <row r="8" spans="1:32" x14ac:dyDescent="0.35">
      <c r="A8" s="91">
        <v>45292</v>
      </c>
      <c r="B8" s="110"/>
      <c r="C8" s="110"/>
      <c r="D8" s="11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5"/>
      <c r="AE8" s="55"/>
      <c r="AF8" s="81"/>
    </row>
    <row r="9" spans="1:32" x14ac:dyDescent="0.35">
      <c r="A9" s="91">
        <v>45323</v>
      </c>
      <c r="B9" s="110"/>
      <c r="C9" s="110"/>
      <c r="D9" s="110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5"/>
      <c r="AE9" s="55"/>
      <c r="AF9" s="81"/>
    </row>
    <row r="10" spans="1:32" x14ac:dyDescent="0.35">
      <c r="A10" s="91">
        <v>45352</v>
      </c>
      <c r="B10" s="110"/>
      <c r="C10" s="110"/>
      <c r="D10" s="11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5"/>
      <c r="AE10" s="55"/>
      <c r="AF10" s="81"/>
    </row>
    <row r="11" spans="1:32" x14ac:dyDescent="0.35">
      <c r="A11" s="91">
        <v>45383</v>
      </c>
      <c r="B11" s="110"/>
      <c r="C11" s="110"/>
      <c r="D11" s="110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5"/>
      <c r="AE11" s="55"/>
      <c r="AF11" s="81"/>
    </row>
    <row r="12" spans="1:32" x14ac:dyDescent="0.35">
      <c r="A12" s="91">
        <v>45413</v>
      </c>
      <c r="B12" s="110"/>
      <c r="C12" s="110"/>
      <c r="D12" s="110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5"/>
      <c r="AE12" s="55"/>
      <c r="AF12" s="81"/>
    </row>
    <row r="13" spans="1:32" x14ac:dyDescent="0.35">
      <c r="A13" s="91">
        <v>45444</v>
      </c>
      <c r="B13" s="110"/>
      <c r="C13" s="110"/>
      <c r="D13" s="110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5"/>
      <c r="AE13" s="55"/>
      <c r="AF13" s="81"/>
    </row>
    <row r="14" spans="1:32" x14ac:dyDescent="0.35">
      <c r="A14" s="91">
        <v>45474</v>
      </c>
      <c r="B14" s="110"/>
      <c r="C14" s="110"/>
      <c r="D14" s="110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/>
      <c r="AE14" s="55"/>
      <c r="AF14" s="81"/>
    </row>
    <row r="15" spans="1:32" x14ac:dyDescent="0.35">
      <c r="A15" s="91">
        <v>45505</v>
      </c>
      <c r="B15" s="110"/>
      <c r="C15" s="110"/>
      <c r="D15" s="110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  <c r="AE15" s="55"/>
      <c r="AF15" s="81"/>
    </row>
    <row r="16" spans="1:32" x14ac:dyDescent="0.35">
      <c r="A16" s="91">
        <v>45536</v>
      </c>
      <c r="B16" s="110"/>
      <c r="C16" s="110"/>
      <c r="D16" s="110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  <c r="AE16" s="55"/>
      <c r="AF16" s="81"/>
    </row>
    <row r="17" spans="1:32" x14ac:dyDescent="0.35">
      <c r="A17" s="91">
        <v>45566</v>
      </c>
      <c r="B17" s="110"/>
      <c r="C17" s="110"/>
      <c r="D17" s="110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/>
      <c r="AE17" s="55"/>
      <c r="AF17" s="81"/>
    </row>
    <row r="18" spans="1:32" x14ac:dyDescent="0.35">
      <c r="A18" s="91">
        <v>45597</v>
      </c>
      <c r="B18" s="110"/>
      <c r="C18" s="110"/>
      <c r="D18" s="110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5"/>
      <c r="AE18" s="55"/>
      <c r="AF18" s="81"/>
    </row>
    <row r="19" spans="1:32" x14ac:dyDescent="0.35">
      <c r="A19" s="91">
        <v>45627</v>
      </c>
      <c r="B19" s="110"/>
      <c r="C19" s="110"/>
      <c r="D19" s="110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5"/>
      <c r="AE19" s="55"/>
      <c r="AF19" s="81"/>
    </row>
    <row r="20" spans="1:32" x14ac:dyDescent="0.35">
      <c r="A20" s="91">
        <v>45658</v>
      </c>
      <c r="B20" s="110"/>
      <c r="C20" s="110"/>
      <c r="D20" s="110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5"/>
      <c r="AE20" s="55"/>
      <c r="AF20" s="81"/>
    </row>
    <row r="21" spans="1:32" x14ac:dyDescent="0.35">
      <c r="A21" s="91">
        <v>45689</v>
      </c>
      <c r="B21" s="110"/>
      <c r="C21" s="110"/>
      <c r="D21" s="110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/>
      <c r="AE21" s="55"/>
      <c r="AF21" s="81"/>
    </row>
    <row r="22" spans="1:32" x14ac:dyDescent="0.35">
      <c r="A22" s="91">
        <v>45717</v>
      </c>
      <c r="B22" s="110"/>
      <c r="C22" s="110"/>
      <c r="D22" s="110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/>
      <c r="AE22" s="55"/>
      <c r="AF22" s="81"/>
    </row>
    <row r="23" spans="1:32" x14ac:dyDescent="0.35">
      <c r="A23" s="91">
        <v>45748</v>
      </c>
      <c r="B23" s="110"/>
      <c r="C23" s="110"/>
      <c r="D23" s="11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/>
      <c r="AE23" s="55"/>
      <c r="AF23" s="81"/>
    </row>
    <row r="24" spans="1:32" x14ac:dyDescent="0.35">
      <c r="A24" s="91">
        <v>45778</v>
      </c>
      <c r="B24" s="110"/>
      <c r="C24" s="110"/>
      <c r="D24" s="11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5"/>
      <c r="AE24" s="55"/>
      <c r="AF24" s="81"/>
    </row>
    <row r="25" spans="1:32" x14ac:dyDescent="0.35">
      <c r="A25" s="91">
        <v>45809</v>
      </c>
      <c r="B25" s="110"/>
      <c r="C25" s="110"/>
      <c r="D25" s="110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5"/>
      <c r="AE25" s="55"/>
      <c r="AF25" s="81"/>
    </row>
    <row r="26" spans="1:32" x14ac:dyDescent="0.35">
      <c r="A26" s="91">
        <v>45839</v>
      </c>
      <c r="B26" s="110"/>
      <c r="C26" s="110"/>
      <c r="D26" s="110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5"/>
      <c r="AE26" s="55"/>
      <c r="AF26" s="81"/>
    </row>
    <row r="27" spans="1:32" x14ac:dyDescent="0.35">
      <c r="A27" s="91">
        <v>45870</v>
      </c>
      <c r="B27" s="110"/>
      <c r="C27" s="110"/>
      <c r="D27" s="110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/>
      <c r="AE27" s="55"/>
      <c r="AF27" s="81"/>
    </row>
    <row r="28" spans="1:32" x14ac:dyDescent="0.35">
      <c r="A28" s="91">
        <v>45901</v>
      </c>
      <c r="B28" s="110"/>
      <c r="C28" s="110"/>
      <c r="D28" s="11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/>
      <c r="AE28" s="55"/>
      <c r="AF28" s="81"/>
    </row>
    <row r="29" spans="1:32" x14ac:dyDescent="0.35">
      <c r="A29" s="91">
        <v>45931</v>
      </c>
      <c r="B29" s="110"/>
      <c r="C29" s="110"/>
      <c r="D29" s="110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/>
      <c r="AE29" s="55"/>
      <c r="AF29" s="81"/>
    </row>
    <row r="30" spans="1:32" x14ac:dyDescent="0.35">
      <c r="A30" s="91">
        <v>45962</v>
      </c>
      <c r="B30" s="110"/>
      <c r="C30" s="110"/>
      <c r="D30" s="110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/>
      <c r="AE30" s="55"/>
      <c r="AF30" s="81"/>
    </row>
    <row r="31" spans="1:32" x14ac:dyDescent="0.35">
      <c r="A31" s="91">
        <v>45992</v>
      </c>
      <c r="B31" s="110"/>
      <c r="C31" s="110"/>
      <c r="D31" s="110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/>
      <c r="AE31" s="55"/>
      <c r="AF31" s="81"/>
    </row>
    <row r="32" spans="1:32" x14ac:dyDescent="0.35">
      <c r="A32" s="91">
        <v>46023</v>
      </c>
      <c r="B32" s="110"/>
      <c r="C32" s="110"/>
      <c r="D32" s="110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/>
      <c r="AE32" s="55"/>
      <c r="AF32" s="81"/>
    </row>
    <row r="33" spans="1:32" x14ac:dyDescent="0.35">
      <c r="A33" s="91">
        <v>46054</v>
      </c>
      <c r="B33" s="110"/>
      <c r="C33" s="110"/>
      <c r="D33" s="110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/>
      <c r="AE33" s="55"/>
      <c r="AF33" s="81"/>
    </row>
    <row r="34" spans="1:32" x14ac:dyDescent="0.35">
      <c r="A34" s="91">
        <v>46082</v>
      </c>
      <c r="B34" s="110"/>
      <c r="C34" s="110"/>
      <c r="D34" s="110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/>
      <c r="AE34" s="55"/>
      <c r="AF34" s="81"/>
    </row>
    <row r="35" spans="1:32" x14ac:dyDescent="0.35">
      <c r="A35" s="91">
        <v>46113</v>
      </c>
      <c r="B35" s="110"/>
      <c r="C35" s="110"/>
      <c r="D35" s="11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/>
      <c r="AE35" s="55"/>
      <c r="AF35" s="81"/>
    </row>
    <row r="36" spans="1:32" x14ac:dyDescent="0.35">
      <c r="A36" s="91">
        <v>46143</v>
      </c>
      <c r="B36" s="110"/>
      <c r="C36" s="110"/>
      <c r="D36" s="11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/>
      <c r="AE36" s="55"/>
      <c r="AF36" s="81"/>
    </row>
    <row r="37" spans="1:32" x14ac:dyDescent="0.35">
      <c r="A37" s="91">
        <v>46174</v>
      </c>
      <c r="B37" s="110"/>
      <c r="C37" s="110"/>
      <c r="D37" s="11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/>
      <c r="AE37" s="55"/>
      <c r="AF37" s="81"/>
    </row>
    <row r="38" spans="1:32" x14ac:dyDescent="0.35">
      <c r="A38" s="91">
        <v>46204</v>
      </c>
      <c r="B38" s="110"/>
      <c r="C38" s="110"/>
      <c r="D38" s="110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/>
      <c r="AE38" s="55"/>
      <c r="AF38" s="81"/>
    </row>
    <row r="39" spans="1:32" x14ac:dyDescent="0.35">
      <c r="A39" s="91">
        <v>46235</v>
      </c>
      <c r="B39" s="110"/>
      <c r="C39" s="110"/>
      <c r="D39" s="110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55"/>
      <c r="AF39" s="81"/>
    </row>
    <row r="40" spans="1:32" x14ac:dyDescent="0.35">
      <c r="A40" s="91">
        <v>46266</v>
      </c>
      <c r="B40" s="110"/>
      <c r="C40" s="110"/>
      <c r="D40" s="110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/>
      <c r="AE40" s="55"/>
      <c r="AF40" s="81"/>
    </row>
    <row r="41" spans="1:32" x14ac:dyDescent="0.35">
      <c r="A41" s="91">
        <v>46296</v>
      </c>
      <c r="B41" s="110"/>
      <c r="C41" s="110"/>
      <c r="D41" s="110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/>
      <c r="AE41" s="55"/>
      <c r="AF41" s="81"/>
    </row>
    <row r="42" spans="1:32" x14ac:dyDescent="0.35">
      <c r="A42" s="91">
        <v>46327</v>
      </c>
      <c r="B42" s="110"/>
      <c r="C42" s="110"/>
      <c r="D42" s="110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/>
      <c r="AE42" s="55"/>
      <c r="AF42" s="81"/>
    </row>
    <row r="43" spans="1:32" x14ac:dyDescent="0.35">
      <c r="A43" s="91">
        <v>46357</v>
      </c>
      <c r="B43" s="110"/>
      <c r="C43" s="110"/>
      <c r="D43" s="110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55"/>
      <c r="AF43" s="81"/>
    </row>
    <row r="44" spans="1:32" x14ac:dyDescent="0.35">
      <c r="A44" s="91">
        <v>46388</v>
      </c>
      <c r="B44" s="110"/>
      <c r="C44" s="110"/>
      <c r="D44" s="11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/>
      <c r="AE44" s="55"/>
      <c r="AF44" s="81"/>
    </row>
    <row r="45" spans="1:32" x14ac:dyDescent="0.35">
      <c r="A45" s="91">
        <v>46419</v>
      </c>
      <c r="B45" s="110"/>
      <c r="C45" s="110"/>
      <c r="D45" s="110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/>
      <c r="AE45" s="55"/>
      <c r="AF45" s="81"/>
    </row>
    <row r="46" spans="1:32" x14ac:dyDescent="0.35">
      <c r="A46" s="91">
        <v>46447</v>
      </c>
      <c r="B46" s="110"/>
      <c r="C46" s="110"/>
      <c r="D46" s="110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/>
      <c r="AE46" s="55"/>
      <c r="AF46" s="81"/>
    </row>
    <row r="47" spans="1:32" x14ac:dyDescent="0.35">
      <c r="A47" s="91">
        <v>46478</v>
      </c>
      <c r="B47" s="110"/>
      <c r="C47" s="110"/>
      <c r="D47" s="110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55"/>
      <c r="AF47" s="81"/>
    </row>
    <row r="48" spans="1:32" x14ac:dyDescent="0.35">
      <c r="A48" s="91">
        <v>46508</v>
      </c>
      <c r="B48" s="110"/>
      <c r="C48" s="110"/>
      <c r="D48" s="110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/>
      <c r="AE48" s="55"/>
      <c r="AF48" s="81"/>
    </row>
    <row r="49" spans="1:32" x14ac:dyDescent="0.35">
      <c r="A49" s="91">
        <v>46539</v>
      </c>
      <c r="B49" s="110"/>
      <c r="C49" s="110"/>
      <c r="D49" s="110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5"/>
      <c r="AE49" s="55"/>
      <c r="AF49" s="81"/>
    </row>
    <row r="50" spans="1:32" x14ac:dyDescent="0.35">
      <c r="A50" s="91">
        <v>46569</v>
      </c>
      <c r="B50" s="110"/>
      <c r="C50" s="110"/>
      <c r="D50" s="110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5"/>
      <c r="AE50" s="55"/>
      <c r="AF50" s="81"/>
    </row>
    <row r="51" spans="1:32" x14ac:dyDescent="0.35">
      <c r="A51" s="91">
        <v>46600</v>
      </c>
      <c r="B51" s="110"/>
      <c r="C51" s="110"/>
      <c r="D51" s="110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5"/>
      <c r="AE51" s="55"/>
      <c r="AF51" s="81"/>
    </row>
    <row r="52" spans="1:32" x14ac:dyDescent="0.35">
      <c r="A52" s="91">
        <v>46631</v>
      </c>
      <c r="B52" s="110"/>
      <c r="C52" s="110"/>
      <c r="D52" s="11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5"/>
      <c r="AE52" s="55"/>
      <c r="AF52" s="81"/>
    </row>
    <row r="53" spans="1:32" x14ac:dyDescent="0.35">
      <c r="A53" s="91">
        <v>46661</v>
      </c>
      <c r="B53" s="110"/>
      <c r="C53" s="110"/>
      <c r="D53" s="110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5"/>
      <c r="AE53" s="55"/>
      <c r="AF53" s="81"/>
    </row>
    <row r="54" spans="1:32" x14ac:dyDescent="0.35">
      <c r="A54" s="91">
        <v>46692</v>
      </c>
      <c r="B54" s="110"/>
      <c r="C54" s="110"/>
      <c r="D54" s="110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5"/>
      <c r="AE54" s="55"/>
      <c r="AF54" s="81"/>
    </row>
    <row r="55" spans="1:32" x14ac:dyDescent="0.35">
      <c r="A55" s="91">
        <v>46722</v>
      </c>
      <c r="B55" s="110"/>
      <c r="C55" s="110"/>
      <c r="D55" s="110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5"/>
      <c r="AE55" s="55"/>
      <c r="AF55" s="81"/>
    </row>
    <row r="56" spans="1:32" x14ac:dyDescent="0.35">
      <c r="A56" s="91">
        <v>46753</v>
      </c>
      <c r="B56" s="110"/>
      <c r="C56" s="110"/>
      <c r="D56" s="110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5"/>
      <c r="AE56" s="55"/>
      <c r="AF56" s="81"/>
    </row>
    <row r="57" spans="1:32" x14ac:dyDescent="0.35">
      <c r="A57" s="91">
        <v>46784</v>
      </c>
      <c r="B57" s="110"/>
      <c r="C57" s="110"/>
      <c r="D57" s="110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5"/>
      <c r="AE57" s="55"/>
      <c r="AF57" s="81"/>
    </row>
    <row r="58" spans="1:32" x14ac:dyDescent="0.35">
      <c r="A58" s="91">
        <v>46813</v>
      </c>
      <c r="B58" s="110"/>
      <c r="C58" s="110"/>
      <c r="D58" s="110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5"/>
      <c r="AE58" s="55"/>
      <c r="AF58" s="81"/>
    </row>
    <row r="59" spans="1:32" x14ac:dyDescent="0.35">
      <c r="A59" s="91">
        <v>46844</v>
      </c>
      <c r="B59" s="110"/>
      <c r="C59" s="110"/>
      <c r="D59" s="110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5"/>
      <c r="AE59" s="55"/>
      <c r="AF59" s="81"/>
    </row>
    <row r="60" spans="1:32" x14ac:dyDescent="0.35">
      <c r="A60" s="91">
        <v>46874</v>
      </c>
      <c r="B60" s="110"/>
      <c r="C60" s="110"/>
      <c r="D60" s="110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5"/>
      <c r="AE60" s="55"/>
      <c r="AF60" s="81"/>
    </row>
    <row r="61" spans="1:32" x14ac:dyDescent="0.35">
      <c r="A61" s="91">
        <v>46905</v>
      </c>
      <c r="B61" s="110"/>
      <c r="C61" s="110"/>
      <c r="D61" s="110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E61" s="55"/>
      <c r="AF61" s="81"/>
    </row>
    <row r="62" spans="1:32" x14ac:dyDescent="0.35">
      <c r="A62" s="91">
        <v>46935</v>
      </c>
      <c r="B62" s="110"/>
      <c r="C62" s="110"/>
      <c r="D62" s="110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E62" s="55"/>
      <c r="AF62" s="81"/>
    </row>
    <row r="63" spans="1:32" x14ac:dyDescent="0.35">
      <c r="A63" s="91">
        <v>46966</v>
      </c>
      <c r="B63" s="110"/>
      <c r="C63" s="110"/>
      <c r="D63" s="110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5"/>
      <c r="AE63" s="55"/>
      <c r="AF63" s="81"/>
    </row>
    <row r="64" spans="1:32" x14ac:dyDescent="0.35">
      <c r="A64" s="91">
        <v>46997</v>
      </c>
      <c r="B64" s="110"/>
      <c r="C64" s="110"/>
      <c r="D64" s="110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5"/>
      <c r="AE64" s="55"/>
      <c r="AF64" s="81"/>
    </row>
    <row r="65" spans="1:32" x14ac:dyDescent="0.35">
      <c r="A65" s="91">
        <v>47027</v>
      </c>
      <c r="B65" s="110"/>
      <c r="C65" s="110"/>
      <c r="D65" s="110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5"/>
      <c r="AE65" s="55"/>
      <c r="AF65" s="81"/>
    </row>
    <row r="66" spans="1:32" x14ac:dyDescent="0.35">
      <c r="A66" s="91">
        <v>47058</v>
      </c>
      <c r="B66" s="110"/>
      <c r="C66" s="110"/>
      <c r="D66" s="110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5"/>
      <c r="AE66" s="55"/>
      <c r="AF66" s="81"/>
    </row>
    <row r="67" spans="1:32" x14ac:dyDescent="0.35">
      <c r="A67" s="91">
        <v>47088</v>
      </c>
      <c r="B67" s="110"/>
      <c r="C67" s="110"/>
      <c r="D67" s="110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5"/>
      <c r="AE67" s="55"/>
      <c r="AF67" s="81"/>
    </row>
    <row r="68" spans="1:32" x14ac:dyDescent="0.35">
      <c r="A68" s="91">
        <v>47119</v>
      </c>
      <c r="B68" s="110"/>
      <c r="C68" s="110"/>
      <c r="D68" s="110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5"/>
      <c r="AE68" s="55"/>
      <c r="AF68" s="81"/>
    </row>
    <row r="69" spans="1:32" x14ac:dyDescent="0.35">
      <c r="A69" s="91">
        <v>47150</v>
      </c>
      <c r="B69" s="110"/>
      <c r="C69" s="110"/>
      <c r="D69" s="110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5"/>
      <c r="AE69" s="55"/>
      <c r="AF69" s="81"/>
    </row>
    <row r="70" spans="1:32" x14ac:dyDescent="0.35">
      <c r="A70" s="91">
        <v>47178</v>
      </c>
      <c r="B70" s="110"/>
      <c r="C70" s="110"/>
      <c r="D70" s="110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5"/>
      <c r="AE70" s="55"/>
      <c r="AF70" s="81"/>
    </row>
    <row r="71" spans="1:32" x14ac:dyDescent="0.35">
      <c r="A71" s="91">
        <v>47209</v>
      </c>
      <c r="B71" s="110"/>
      <c r="C71" s="110"/>
      <c r="D71" s="110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5"/>
      <c r="AE71" s="55"/>
      <c r="AF71" s="81"/>
    </row>
    <row r="72" spans="1:32" x14ac:dyDescent="0.35">
      <c r="A72" s="91">
        <v>47239</v>
      </c>
      <c r="B72" s="110"/>
      <c r="C72" s="110"/>
      <c r="D72" s="110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5"/>
      <c r="AE72" s="55"/>
      <c r="AF72" s="81"/>
    </row>
    <row r="73" spans="1:32" x14ac:dyDescent="0.35">
      <c r="A73" s="91">
        <v>47270</v>
      </c>
      <c r="B73" s="110"/>
      <c r="C73" s="110"/>
      <c r="D73" s="110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5"/>
      <c r="AE73" s="55"/>
      <c r="AF73" s="81"/>
    </row>
    <row r="74" spans="1:32" x14ac:dyDescent="0.35">
      <c r="A74" s="91">
        <v>47300</v>
      </c>
      <c r="B74" s="110"/>
      <c r="C74" s="110"/>
      <c r="D74" s="110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5"/>
      <c r="AE74" s="55"/>
      <c r="AF74" s="81"/>
    </row>
    <row r="75" spans="1:32" x14ac:dyDescent="0.35">
      <c r="A75" s="91">
        <v>47331</v>
      </c>
      <c r="B75" s="110"/>
      <c r="C75" s="110"/>
      <c r="D75" s="110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5"/>
      <c r="AE75" s="55"/>
      <c r="AF75" s="81"/>
    </row>
    <row r="76" spans="1:32" x14ac:dyDescent="0.35">
      <c r="A76" s="91">
        <v>47362</v>
      </c>
      <c r="B76" s="110"/>
      <c r="C76" s="110"/>
      <c r="D76" s="110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5"/>
      <c r="AE76" s="55"/>
      <c r="AF76" s="81"/>
    </row>
    <row r="77" spans="1:32" x14ac:dyDescent="0.35">
      <c r="A77" s="91">
        <v>47392</v>
      </c>
      <c r="B77" s="110"/>
      <c r="C77" s="110"/>
      <c r="D77" s="110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5"/>
      <c r="AE77" s="55"/>
      <c r="AF77" s="81"/>
    </row>
    <row r="78" spans="1:32" x14ac:dyDescent="0.35">
      <c r="A78" s="91">
        <v>47423</v>
      </c>
      <c r="B78" s="110"/>
      <c r="C78" s="110"/>
      <c r="D78" s="110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5"/>
      <c r="AE78" s="55"/>
      <c r="AF78" s="81"/>
    </row>
    <row r="79" spans="1:32" x14ac:dyDescent="0.35">
      <c r="A79" s="91">
        <v>47453</v>
      </c>
      <c r="B79" s="110"/>
      <c r="C79" s="110"/>
      <c r="D79" s="110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5"/>
      <c r="AE79" s="55"/>
      <c r="AF79" s="81"/>
    </row>
    <row r="80" spans="1:32" x14ac:dyDescent="0.35">
      <c r="A80" s="73"/>
      <c r="B80" s="73"/>
      <c r="C80" s="73"/>
      <c r="D80" s="73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81"/>
    </row>
  </sheetData>
  <sheetProtection password="CE28" sheet="1" objects="1" scenarios="1" autoFilter="0"/>
  <autoFilter ref="A2:AF2"/>
  <dataConsolidate/>
  <mergeCells count="12">
    <mergeCell ref="A1:G1"/>
    <mergeCell ref="AB1:AB2"/>
    <mergeCell ref="AC1:AC2"/>
    <mergeCell ref="AE1:AE2"/>
    <mergeCell ref="W1:AA1"/>
    <mergeCell ref="H1:I1"/>
    <mergeCell ref="J1:K1"/>
    <mergeCell ref="O1:Q1"/>
    <mergeCell ref="L1:N1"/>
    <mergeCell ref="R1:R2"/>
    <mergeCell ref="S1:V1"/>
    <mergeCell ref="AD1:AD2"/>
  </mergeCells>
  <conditionalFormatting sqref="A3:AE300">
    <cfRule type="expression" dxfId="10" priority="10">
      <formula>IF($A2="","",$A2&gt;0)</formula>
    </cfRule>
  </conditionalFormatting>
  <conditionalFormatting sqref="B3:D79">
    <cfRule type="expression" dxfId="9" priority="1">
      <formula>$B3&gt;SUM($C3:$D3)</formula>
    </cfRule>
  </conditionalFormatting>
  <conditionalFormatting sqref="H3:I379">
    <cfRule type="expression" dxfId="8" priority="3">
      <formula>$E3&gt;SUM($H3:$I3)</formula>
    </cfRule>
  </conditionalFormatting>
  <conditionalFormatting sqref="J3:K79">
    <cfRule type="expression" dxfId="7" priority="4">
      <formula>$E3&gt;SUM($J3:$K3)</formula>
    </cfRule>
  </conditionalFormatting>
  <conditionalFormatting sqref="L3:N79">
    <cfRule type="expression" dxfId="6" priority="5">
      <formula>$E3&gt;SUM($L3:$N3)</formula>
    </cfRule>
  </conditionalFormatting>
  <conditionalFormatting sqref="O3:Q79">
    <cfRule type="expression" dxfId="5" priority="6">
      <formula>$E3&gt;SUM($O3:$Q3)</formula>
    </cfRule>
  </conditionalFormatting>
  <conditionalFormatting sqref="E3:G79">
    <cfRule type="expression" dxfId="4" priority="2">
      <formula>$E3&gt;SUM($F3:$G3)</formula>
    </cfRule>
  </conditionalFormatting>
  <dataValidations xWindow="1288" yWindow="621" count="20">
    <dataValidation type="whole" operator="lessThanOrEqual" showInputMessage="1" showErrorMessage="1" promptTitle="Informácia" prompt="Expertný dobrovoľník = osoba kt. je profesiou napríklad psychológ, marketér, sociálne siete, pedagóg a pod., ktorá ako odborník vo svojej profesii ponúka  dobrovoľnícke hodine v rámci aktivít KP" sqref="N3:N79">
      <formula1>E3-L3-M3</formula1>
    </dataValidation>
    <dataValidation type="whole" operator="greaterThanOrEqual" allowBlank="1" showInputMessage="1" showErrorMessage="1" sqref="R3:R79">
      <formula1>0</formula1>
    </dataValidation>
    <dataValidation type="decimal" operator="greaterThanOrEqual" allowBlank="1" showInputMessage="1" showErrorMessage="1" sqref="AE4:AE79 AE3 AD3:AD79">
      <formula1>0</formula1>
    </dataValidation>
    <dataValidation allowBlank="1" showInputMessage="1" showErrorMessage="1" promptTitle="Informácia" prompt="Vyplňte, ak relevantné" sqref="AA3:AA79"/>
    <dataValidation allowBlank="1" showInputMessage="1" showErrorMessage="1" promptTitle="Informácia" prompt="Dobrovoľník nie je braný ako člen komunitnej rady." sqref="E2"/>
    <dataValidation type="whole" operator="lessThanOrEqual" allowBlank="1" showInputMessage="1" showErrorMessage="1" sqref="I3:I79">
      <formula1>E3-H3</formula1>
    </dataValidation>
    <dataValidation type="whole" operator="lessThanOrEqual" showInputMessage="1" showErrorMessage="1" sqref="H3:H79">
      <formula1>E3-I3</formula1>
    </dataValidation>
    <dataValidation type="whole" operator="lessThanOrEqual" showInputMessage="1" showErrorMessage="1" sqref="J3:J79">
      <formula1>E3-K3</formula1>
    </dataValidation>
    <dataValidation type="whole" operator="lessThanOrEqual" allowBlank="1" showInputMessage="1" showErrorMessage="1" sqref="K3:K79">
      <formula1>E3-J3</formula1>
    </dataValidation>
    <dataValidation type="whole" operator="lessThanOrEqual" showInputMessage="1" showErrorMessage="1" sqref="L3:L79">
      <formula1>E3-M3-N3</formula1>
    </dataValidation>
    <dataValidation type="whole" operator="lessThanOrEqual" showInputMessage="1" showErrorMessage="1" sqref="M3:M79">
      <formula1>E3-L3-N3</formula1>
    </dataValidation>
    <dataValidation type="whole" operator="lessThanOrEqual" showInputMessage="1" showErrorMessage="1" sqref="O3:O79">
      <formula1>E3-P3-Q3</formula1>
    </dataValidation>
    <dataValidation type="whole" operator="lessThanOrEqual" showInputMessage="1" showErrorMessage="1" sqref="Q3:Q79">
      <formula1>E3-O3-P3</formula1>
    </dataValidation>
    <dataValidation type="whole" operator="lessThanOrEqual" showInputMessage="1" showErrorMessage="1" sqref="P3:P79">
      <formula1>E3-O3-Q3</formula1>
    </dataValidation>
    <dataValidation type="whole" operator="lessThanOrEqual" allowBlank="1" showInputMessage="1" showErrorMessage="1" sqref="T3:T79">
      <formula1>S3-U3-V3</formula1>
    </dataValidation>
    <dataValidation type="whole" operator="lessThanOrEqual" allowBlank="1" showInputMessage="1" showErrorMessage="1" sqref="U3:U79">
      <formula1>S3-T3-V3</formula1>
    </dataValidation>
    <dataValidation type="whole" operator="lessThanOrEqual" allowBlank="1" showInputMessage="1" showErrorMessage="1" sqref="V3:V79">
      <formula1>S3-T3-U3</formula1>
    </dataValidation>
    <dataValidation allowBlank="1" showInputMessage="1" showErrorMessage="1" promptTitle="Dôležité" prompt="Uvádzate počet dobrovoľníkov v rámci všetkých aktivít KC" sqref="B2"/>
    <dataValidation type="whole" operator="lessThanOrEqual" allowBlank="1" showInputMessage="1" showErrorMessage="1" sqref="C3:C79 F3:F79">
      <formula1>B3-D3</formula1>
    </dataValidation>
    <dataValidation type="whole" operator="lessThanOrEqual" allowBlank="1" showInputMessage="1" showErrorMessage="1" sqref="D3:D79 G3:G79">
      <formula1>B3-C3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8" yWindow="621" count="2">
        <x14:dataValidation type="list" allowBlank="1" showInputMessage="1" showErrorMessage="1" promptTitle="Informácia" prompt="Vyberte z prednastaveného zoznamu">
          <x14:formula1>
            <xm:f>Číselníky!$C$33:$C$34</xm:f>
          </x14:formula1>
          <xm:sqref>W3:Z79</xm:sqref>
        </x14:dataValidation>
        <x14:dataValidation type="list" allowBlank="1" showInputMessage="1" showErrorMessage="1" promptTitle="Informácia" prompt="Vyberte z prednastaveného zoznamu">
          <x14:formula1>
            <xm:f>Číselníky!$C$39:$C$46</xm:f>
          </x14:formula1>
          <xm:sqref>AB3:AB79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80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0" defaultRowHeight="14.5" zeroHeight="1" x14ac:dyDescent="0.35"/>
  <cols>
    <col min="1" max="1" width="15.54296875" style="66" customWidth="1"/>
    <col min="2" max="2" width="13.26953125" style="66" customWidth="1"/>
    <col min="3" max="3" width="7.7265625" style="66" customWidth="1"/>
    <col min="4" max="4" width="10" style="66" customWidth="1"/>
    <col min="5" max="5" width="16.54296875" style="66" customWidth="1"/>
    <col min="6" max="6" width="19.7265625" style="66" customWidth="1"/>
    <col min="7" max="7" width="16.36328125" style="66" customWidth="1"/>
    <col min="8" max="8" width="13" style="66" customWidth="1"/>
    <col min="9" max="10" width="15.7265625" style="66" customWidth="1"/>
    <col min="11" max="11" width="19" style="66" customWidth="1"/>
    <col min="12" max="12" width="17.36328125" style="66" customWidth="1"/>
    <col min="13" max="13" width="12.54296875" style="66" customWidth="1"/>
    <col min="14" max="14" width="11.7265625" style="66" customWidth="1"/>
    <col min="15" max="15" width="15" style="66" customWidth="1"/>
    <col min="16" max="16" width="1.54296875" style="66" customWidth="1"/>
    <col min="17" max="16384" width="8.7265625" style="66" hidden="1"/>
  </cols>
  <sheetData>
    <row r="1" spans="1:16" ht="30" customHeight="1" x14ac:dyDescent="0.35">
      <c r="A1" s="148" t="s">
        <v>469</v>
      </c>
      <c r="B1" s="148"/>
      <c r="C1" s="148"/>
      <c r="D1" s="148"/>
      <c r="E1" s="153" t="s">
        <v>470</v>
      </c>
      <c r="F1" s="155" t="s">
        <v>471</v>
      </c>
      <c r="G1" s="157" t="s">
        <v>472</v>
      </c>
      <c r="H1" s="159" t="s">
        <v>473</v>
      </c>
      <c r="I1" s="151" t="s">
        <v>474</v>
      </c>
      <c r="J1" s="152"/>
      <c r="K1" s="149" t="s">
        <v>475</v>
      </c>
      <c r="L1" s="147" t="s">
        <v>476</v>
      </c>
      <c r="M1" s="147" t="s">
        <v>477</v>
      </c>
      <c r="N1" s="147" t="s">
        <v>478</v>
      </c>
      <c r="O1" s="147" t="s">
        <v>479</v>
      </c>
      <c r="P1" s="84"/>
    </row>
    <row r="2" spans="1:16" s="15" customFormat="1" ht="69" customHeight="1" x14ac:dyDescent="0.35">
      <c r="A2" s="56" t="s">
        <v>383</v>
      </c>
      <c r="B2" s="29" t="s">
        <v>480</v>
      </c>
      <c r="C2" s="29" t="s">
        <v>449</v>
      </c>
      <c r="D2" s="29" t="s">
        <v>450</v>
      </c>
      <c r="E2" s="154"/>
      <c r="F2" s="156"/>
      <c r="G2" s="158"/>
      <c r="H2" s="160"/>
      <c r="I2" s="51" t="s">
        <v>481</v>
      </c>
      <c r="J2" s="51" t="s">
        <v>482</v>
      </c>
      <c r="K2" s="150"/>
      <c r="L2" s="147"/>
      <c r="M2" s="147"/>
      <c r="N2" s="147"/>
      <c r="O2" s="147"/>
      <c r="P2" s="8"/>
    </row>
    <row r="3" spans="1:16" x14ac:dyDescent="0.35">
      <c r="A3" s="91">
        <v>45139</v>
      </c>
      <c r="B3" s="114" t="str">
        <f>IF(AND(C3=0,D3=0),"",SUM(C3:D3))</f>
        <v/>
      </c>
      <c r="C3" s="54"/>
      <c r="D3" s="54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84"/>
    </row>
    <row r="4" spans="1:16" x14ac:dyDescent="0.35">
      <c r="A4" s="91">
        <v>45170</v>
      </c>
      <c r="B4" s="114" t="str">
        <f t="shared" ref="B4:B67" si="0">IF(AND(C4=0,D4=0),"",SUM(C4:D4))</f>
        <v/>
      </c>
      <c r="C4" s="54"/>
      <c r="D4" s="54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84"/>
    </row>
    <row r="5" spans="1:16" x14ac:dyDescent="0.35">
      <c r="A5" s="91">
        <v>45200</v>
      </c>
      <c r="B5" s="114" t="str">
        <f t="shared" si="0"/>
        <v/>
      </c>
      <c r="C5" s="54"/>
      <c r="D5" s="54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84"/>
    </row>
    <row r="6" spans="1:16" x14ac:dyDescent="0.35">
      <c r="A6" s="91">
        <v>45231</v>
      </c>
      <c r="B6" s="114" t="str">
        <f t="shared" si="0"/>
        <v/>
      </c>
      <c r="C6" s="54"/>
      <c r="D6" s="54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84"/>
    </row>
    <row r="7" spans="1:16" x14ac:dyDescent="0.35">
      <c r="A7" s="91">
        <v>45261</v>
      </c>
      <c r="B7" s="114" t="str">
        <f t="shared" si="0"/>
        <v/>
      </c>
      <c r="C7" s="54"/>
      <c r="D7" s="5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84"/>
    </row>
    <row r="8" spans="1:16" x14ac:dyDescent="0.35">
      <c r="A8" s="91">
        <v>45292</v>
      </c>
      <c r="B8" s="114" t="str">
        <f t="shared" si="0"/>
        <v/>
      </c>
      <c r="C8" s="54"/>
      <c r="D8" s="5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84"/>
    </row>
    <row r="9" spans="1:16" x14ac:dyDescent="0.35">
      <c r="A9" s="91">
        <v>45323</v>
      </c>
      <c r="B9" s="114" t="str">
        <f t="shared" si="0"/>
        <v/>
      </c>
      <c r="C9" s="54"/>
      <c r="D9" s="5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84"/>
    </row>
    <row r="10" spans="1:16" x14ac:dyDescent="0.35">
      <c r="A10" s="91">
        <v>45352</v>
      </c>
      <c r="B10" s="114" t="str">
        <f t="shared" si="0"/>
        <v/>
      </c>
      <c r="C10" s="54"/>
      <c r="D10" s="54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84"/>
    </row>
    <row r="11" spans="1:16" x14ac:dyDescent="0.35">
      <c r="A11" s="91">
        <v>45383</v>
      </c>
      <c r="B11" s="114" t="str">
        <f t="shared" si="0"/>
        <v/>
      </c>
      <c r="C11" s="54"/>
      <c r="D11" s="54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84"/>
    </row>
    <row r="12" spans="1:16" x14ac:dyDescent="0.35">
      <c r="A12" s="91">
        <v>45413</v>
      </c>
      <c r="B12" s="114" t="str">
        <f t="shared" si="0"/>
        <v/>
      </c>
      <c r="C12" s="54"/>
      <c r="D12" s="54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84"/>
    </row>
    <row r="13" spans="1:16" x14ac:dyDescent="0.35">
      <c r="A13" s="91">
        <v>45444</v>
      </c>
      <c r="B13" s="114" t="str">
        <f t="shared" si="0"/>
        <v/>
      </c>
      <c r="C13" s="54"/>
      <c r="D13" s="54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84"/>
    </row>
    <row r="14" spans="1:16" x14ac:dyDescent="0.35">
      <c r="A14" s="91">
        <v>45474</v>
      </c>
      <c r="B14" s="114" t="str">
        <f t="shared" si="0"/>
        <v/>
      </c>
      <c r="C14" s="54"/>
      <c r="D14" s="54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84"/>
    </row>
    <row r="15" spans="1:16" x14ac:dyDescent="0.35">
      <c r="A15" s="91">
        <v>45505</v>
      </c>
      <c r="B15" s="114" t="str">
        <f t="shared" si="0"/>
        <v/>
      </c>
      <c r="C15" s="54"/>
      <c r="D15" s="54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84"/>
    </row>
    <row r="16" spans="1:16" x14ac:dyDescent="0.35">
      <c r="A16" s="91">
        <v>45536</v>
      </c>
      <c r="B16" s="114" t="str">
        <f t="shared" si="0"/>
        <v/>
      </c>
      <c r="C16" s="54"/>
      <c r="D16" s="54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84"/>
    </row>
    <row r="17" spans="1:16" x14ac:dyDescent="0.35">
      <c r="A17" s="91">
        <v>45566</v>
      </c>
      <c r="B17" s="114" t="str">
        <f t="shared" si="0"/>
        <v/>
      </c>
      <c r="C17" s="54"/>
      <c r="D17" s="54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84"/>
    </row>
    <row r="18" spans="1:16" x14ac:dyDescent="0.35">
      <c r="A18" s="91">
        <v>45597</v>
      </c>
      <c r="B18" s="114" t="str">
        <f t="shared" si="0"/>
        <v/>
      </c>
      <c r="C18" s="54"/>
      <c r="D18" s="54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84"/>
    </row>
    <row r="19" spans="1:16" x14ac:dyDescent="0.35">
      <c r="A19" s="91">
        <v>45627</v>
      </c>
      <c r="B19" s="114" t="str">
        <f t="shared" si="0"/>
        <v/>
      </c>
      <c r="C19" s="54"/>
      <c r="D19" s="54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84"/>
    </row>
    <row r="20" spans="1:16" x14ac:dyDescent="0.35">
      <c r="A20" s="91">
        <v>45658</v>
      </c>
      <c r="B20" s="114" t="str">
        <f t="shared" si="0"/>
        <v/>
      </c>
      <c r="C20" s="54"/>
      <c r="D20" s="54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84"/>
    </row>
    <row r="21" spans="1:16" x14ac:dyDescent="0.35">
      <c r="A21" s="91">
        <v>45689</v>
      </c>
      <c r="B21" s="114" t="str">
        <f t="shared" si="0"/>
        <v/>
      </c>
      <c r="C21" s="54"/>
      <c r="D21" s="54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84"/>
    </row>
    <row r="22" spans="1:16" x14ac:dyDescent="0.35">
      <c r="A22" s="91">
        <v>45717</v>
      </c>
      <c r="B22" s="114" t="str">
        <f t="shared" si="0"/>
        <v/>
      </c>
      <c r="C22" s="54"/>
      <c r="D22" s="54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84"/>
    </row>
    <row r="23" spans="1:16" x14ac:dyDescent="0.35">
      <c r="A23" s="91">
        <v>45748</v>
      </c>
      <c r="B23" s="114" t="str">
        <f t="shared" si="0"/>
        <v/>
      </c>
      <c r="C23" s="54"/>
      <c r="D23" s="54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84"/>
    </row>
    <row r="24" spans="1:16" x14ac:dyDescent="0.35">
      <c r="A24" s="91">
        <v>45778</v>
      </c>
      <c r="B24" s="114" t="str">
        <f t="shared" si="0"/>
        <v/>
      </c>
      <c r="C24" s="54"/>
      <c r="D24" s="54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84"/>
    </row>
    <row r="25" spans="1:16" x14ac:dyDescent="0.35">
      <c r="A25" s="91">
        <v>45809</v>
      </c>
      <c r="B25" s="114" t="str">
        <f t="shared" si="0"/>
        <v/>
      </c>
      <c r="C25" s="54"/>
      <c r="D25" s="54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84"/>
    </row>
    <row r="26" spans="1:16" x14ac:dyDescent="0.35">
      <c r="A26" s="91">
        <v>45839</v>
      </c>
      <c r="B26" s="114" t="str">
        <f t="shared" si="0"/>
        <v/>
      </c>
      <c r="C26" s="54"/>
      <c r="D26" s="54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84"/>
    </row>
    <row r="27" spans="1:16" x14ac:dyDescent="0.35">
      <c r="A27" s="91">
        <v>45870</v>
      </c>
      <c r="B27" s="114" t="str">
        <f t="shared" si="0"/>
        <v/>
      </c>
      <c r="C27" s="54"/>
      <c r="D27" s="54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84"/>
    </row>
    <row r="28" spans="1:16" x14ac:dyDescent="0.35">
      <c r="A28" s="91">
        <v>45901</v>
      </c>
      <c r="B28" s="114" t="str">
        <f t="shared" si="0"/>
        <v/>
      </c>
      <c r="C28" s="54"/>
      <c r="D28" s="54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84"/>
    </row>
    <row r="29" spans="1:16" x14ac:dyDescent="0.35">
      <c r="A29" s="91">
        <v>45931</v>
      </c>
      <c r="B29" s="114" t="str">
        <f t="shared" si="0"/>
        <v/>
      </c>
      <c r="C29" s="54"/>
      <c r="D29" s="54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84"/>
    </row>
    <row r="30" spans="1:16" x14ac:dyDescent="0.35">
      <c r="A30" s="91">
        <v>45962</v>
      </c>
      <c r="B30" s="114" t="str">
        <f t="shared" si="0"/>
        <v/>
      </c>
      <c r="C30" s="54"/>
      <c r="D30" s="54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84"/>
    </row>
    <row r="31" spans="1:16" x14ac:dyDescent="0.35">
      <c r="A31" s="91">
        <v>45992</v>
      </c>
      <c r="B31" s="114" t="str">
        <f t="shared" si="0"/>
        <v/>
      </c>
      <c r="C31" s="54"/>
      <c r="D31" s="54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84"/>
    </row>
    <row r="32" spans="1:16" x14ac:dyDescent="0.35">
      <c r="A32" s="91">
        <v>46023</v>
      </c>
      <c r="B32" s="114" t="str">
        <f t="shared" si="0"/>
        <v/>
      </c>
      <c r="C32" s="54"/>
      <c r="D32" s="54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84"/>
    </row>
    <row r="33" spans="1:16" x14ac:dyDescent="0.35">
      <c r="A33" s="91">
        <v>46054</v>
      </c>
      <c r="B33" s="114" t="str">
        <f t="shared" si="0"/>
        <v/>
      </c>
      <c r="C33" s="54"/>
      <c r="D33" s="54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84"/>
    </row>
    <row r="34" spans="1:16" x14ac:dyDescent="0.35">
      <c r="A34" s="91">
        <v>46082</v>
      </c>
      <c r="B34" s="114" t="str">
        <f t="shared" si="0"/>
        <v/>
      </c>
      <c r="C34" s="54"/>
      <c r="D34" s="54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84"/>
    </row>
    <row r="35" spans="1:16" x14ac:dyDescent="0.35">
      <c r="A35" s="91">
        <v>46113</v>
      </c>
      <c r="B35" s="114" t="str">
        <f t="shared" si="0"/>
        <v/>
      </c>
      <c r="C35" s="54"/>
      <c r="D35" s="54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84"/>
    </row>
    <row r="36" spans="1:16" x14ac:dyDescent="0.35">
      <c r="A36" s="91">
        <v>46143</v>
      </c>
      <c r="B36" s="114" t="str">
        <f t="shared" si="0"/>
        <v/>
      </c>
      <c r="C36" s="54"/>
      <c r="D36" s="54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84"/>
    </row>
    <row r="37" spans="1:16" x14ac:dyDescent="0.35">
      <c r="A37" s="91">
        <v>46174</v>
      </c>
      <c r="B37" s="114" t="str">
        <f t="shared" si="0"/>
        <v/>
      </c>
      <c r="C37" s="54"/>
      <c r="D37" s="5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84"/>
    </row>
    <row r="38" spans="1:16" x14ac:dyDescent="0.35">
      <c r="A38" s="91">
        <v>46204</v>
      </c>
      <c r="B38" s="114" t="str">
        <f t="shared" si="0"/>
        <v/>
      </c>
      <c r="C38" s="54"/>
      <c r="D38" s="54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84"/>
    </row>
    <row r="39" spans="1:16" x14ac:dyDescent="0.35">
      <c r="A39" s="91">
        <v>46235</v>
      </c>
      <c r="B39" s="114" t="str">
        <f t="shared" si="0"/>
        <v/>
      </c>
      <c r="C39" s="54"/>
      <c r="D39" s="54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84"/>
    </row>
    <row r="40" spans="1:16" x14ac:dyDescent="0.35">
      <c r="A40" s="91">
        <v>46266</v>
      </c>
      <c r="B40" s="114" t="str">
        <f t="shared" si="0"/>
        <v/>
      </c>
      <c r="C40" s="54"/>
      <c r="D40" s="54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84"/>
    </row>
    <row r="41" spans="1:16" x14ac:dyDescent="0.35">
      <c r="A41" s="91">
        <v>46296</v>
      </c>
      <c r="B41" s="114" t="str">
        <f t="shared" si="0"/>
        <v/>
      </c>
      <c r="C41" s="54"/>
      <c r="D41" s="54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84"/>
    </row>
    <row r="42" spans="1:16" x14ac:dyDescent="0.35">
      <c r="A42" s="91">
        <v>46327</v>
      </c>
      <c r="B42" s="114" t="str">
        <f t="shared" si="0"/>
        <v/>
      </c>
      <c r="C42" s="54"/>
      <c r="D42" s="54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84"/>
    </row>
    <row r="43" spans="1:16" x14ac:dyDescent="0.35">
      <c r="A43" s="91">
        <v>46357</v>
      </c>
      <c r="B43" s="114" t="str">
        <f t="shared" si="0"/>
        <v/>
      </c>
      <c r="C43" s="54"/>
      <c r="D43" s="54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84"/>
    </row>
    <row r="44" spans="1:16" x14ac:dyDescent="0.35">
      <c r="A44" s="91">
        <v>46388</v>
      </c>
      <c r="B44" s="114" t="str">
        <f t="shared" si="0"/>
        <v/>
      </c>
      <c r="C44" s="54"/>
      <c r="D44" s="54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84"/>
    </row>
    <row r="45" spans="1:16" x14ac:dyDescent="0.35">
      <c r="A45" s="91">
        <v>46419</v>
      </c>
      <c r="B45" s="114" t="str">
        <f t="shared" si="0"/>
        <v/>
      </c>
      <c r="C45" s="54"/>
      <c r="D45" s="54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84"/>
    </row>
    <row r="46" spans="1:16" x14ac:dyDescent="0.35">
      <c r="A46" s="91">
        <v>46447</v>
      </c>
      <c r="B46" s="114" t="str">
        <f t="shared" si="0"/>
        <v/>
      </c>
      <c r="C46" s="54"/>
      <c r="D46" s="54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84"/>
    </row>
    <row r="47" spans="1:16" x14ac:dyDescent="0.35">
      <c r="A47" s="91">
        <v>46478</v>
      </c>
      <c r="B47" s="114" t="str">
        <f t="shared" si="0"/>
        <v/>
      </c>
      <c r="C47" s="54"/>
      <c r="D47" s="54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84"/>
    </row>
    <row r="48" spans="1:16" x14ac:dyDescent="0.35">
      <c r="A48" s="91">
        <v>46508</v>
      </c>
      <c r="B48" s="114" t="str">
        <f t="shared" si="0"/>
        <v/>
      </c>
      <c r="C48" s="54"/>
      <c r="D48" s="54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84"/>
    </row>
    <row r="49" spans="1:16" x14ac:dyDescent="0.35">
      <c r="A49" s="91">
        <v>46539</v>
      </c>
      <c r="B49" s="114" t="str">
        <f t="shared" si="0"/>
        <v/>
      </c>
      <c r="C49" s="54"/>
      <c r="D49" s="54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84"/>
    </row>
    <row r="50" spans="1:16" x14ac:dyDescent="0.35">
      <c r="A50" s="91">
        <v>46569</v>
      </c>
      <c r="B50" s="114" t="str">
        <f t="shared" si="0"/>
        <v/>
      </c>
      <c r="C50" s="54"/>
      <c r="D50" s="54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84"/>
    </row>
    <row r="51" spans="1:16" x14ac:dyDescent="0.35">
      <c r="A51" s="91">
        <v>46600</v>
      </c>
      <c r="B51" s="114" t="str">
        <f t="shared" si="0"/>
        <v/>
      </c>
      <c r="C51" s="54"/>
      <c r="D51" s="54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84"/>
    </row>
    <row r="52" spans="1:16" x14ac:dyDescent="0.35">
      <c r="A52" s="91">
        <v>46631</v>
      </c>
      <c r="B52" s="114" t="str">
        <f t="shared" si="0"/>
        <v/>
      </c>
      <c r="C52" s="54"/>
      <c r="D52" s="54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4"/>
    </row>
    <row r="53" spans="1:16" x14ac:dyDescent="0.35">
      <c r="A53" s="91">
        <v>46661</v>
      </c>
      <c r="B53" s="114" t="str">
        <f t="shared" si="0"/>
        <v/>
      </c>
      <c r="C53" s="54"/>
      <c r="D53" s="54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84"/>
    </row>
    <row r="54" spans="1:16" x14ac:dyDescent="0.35">
      <c r="A54" s="91">
        <v>46692</v>
      </c>
      <c r="B54" s="114" t="str">
        <f t="shared" si="0"/>
        <v/>
      </c>
      <c r="C54" s="54"/>
      <c r="D54" s="54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84"/>
    </row>
    <row r="55" spans="1:16" x14ac:dyDescent="0.35">
      <c r="A55" s="91">
        <v>46722</v>
      </c>
      <c r="B55" s="114" t="str">
        <f t="shared" si="0"/>
        <v/>
      </c>
      <c r="C55" s="54"/>
      <c r="D55" s="54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84"/>
    </row>
    <row r="56" spans="1:16" x14ac:dyDescent="0.35">
      <c r="A56" s="91">
        <v>46753</v>
      </c>
      <c r="B56" s="114" t="str">
        <f t="shared" si="0"/>
        <v/>
      </c>
      <c r="C56" s="54"/>
      <c r="D56" s="54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84"/>
    </row>
    <row r="57" spans="1:16" x14ac:dyDescent="0.35">
      <c r="A57" s="91">
        <v>46784</v>
      </c>
      <c r="B57" s="114" t="str">
        <f t="shared" si="0"/>
        <v/>
      </c>
      <c r="C57" s="54"/>
      <c r="D57" s="54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84"/>
    </row>
    <row r="58" spans="1:16" x14ac:dyDescent="0.35">
      <c r="A58" s="91">
        <v>46813</v>
      </c>
      <c r="B58" s="114" t="str">
        <f t="shared" si="0"/>
        <v/>
      </c>
      <c r="C58" s="54"/>
      <c r="D58" s="54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84"/>
    </row>
    <row r="59" spans="1:16" x14ac:dyDescent="0.35">
      <c r="A59" s="91">
        <v>46844</v>
      </c>
      <c r="B59" s="114" t="str">
        <f t="shared" si="0"/>
        <v/>
      </c>
      <c r="C59" s="54"/>
      <c r="D59" s="54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84"/>
    </row>
    <row r="60" spans="1:16" x14ac:dyDescent="0.35">
      <c r="A60" s="91">
        <v>46874</v>
      </c>
      <c r="B60" s="114" t="str">
        <f t="shared" si="0"/>
        <v/>
      </c>
      <c r="C60" s="54"/>
      <c r="D60" s="54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84"/>
    </row>
    <row r="61" spans="1:16" x14ac:dyDescent="0.35">
      <c r="A61" s="91">
        <v>46905</v>
      </c>
      <c r="B61" s="114" t="str">
        <f t="shared" si="0"/>
        <v/>
      </c>
      <c r="C61" s="54"/>
      <c r="D61" s="54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84"/>
    </row>
    <row r="62" spans="1:16" x14ac:dyDescent="0.35">
      <c r="A62" s="91">
        <v>46935</v>
      </c>
      <c r="B62" s="114" t="str">
        <f t="shared" si="0"/>
        <v/>
      </c>
      <c r="C62" s="54"/>
      <c r="D62" s="54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84"/>
    </row>
    <row r="63" spans="1:16" x14ac:dyDescent="0.35">
      <c r="A63" s="91">
        <v>46966</v>
      </c>
      <c r="B63" s="114" t="str">
        <f t="shared" si="0"/>
        <v/>
      </c>
      <c r="C63" s="54"/>
      <c r="D63" s="54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84"/>
    </row>
    <row r="64" spans="1:16" x14ac:dyDescent="0.35">
      <c r="A64" s="91">
        <v>46997</v>
      </c>
      <c r="B64" s="114" t="str">
        <f t="shared" si="0"/>
        <v/>
      </c>
      <c r="C64" s="54"/>
      <c r="D64" s="54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84"/>
    </row>
    <row r="65" spans="1:16" x14ac:dyDescent="0.35">
      <c r="A65" s="91">
        <v>47027</v>
      </c>
      <c r="B65" s="114" t="str">
        <f t="shared" si="0"/>
        <v/>
      </c>
      <c r="C65" s="54"/>
      <c r="D65" s="54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84"/>
    </row>
    <row r="66" spans="1:16" x14ac:dyDescent="0.35">
      <c r="A66" s="91">
        <v>47058</v>
      </c>
      <c r="B66" s="114" t="str">
        <f t="shared" si="0"/>
        <v/>
      </c>
      <c r="C66" s="54"/>
      <c r="D66" s="54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84"/>
    </row>
    <row r="67" spans="1:16" x14ac:dyDescent="0.35">
      <c r="A67" s="91">
        <v>47088</v>
      </c>
      <c r="B67" s="114" t="str">
        <f t="shared" si="0"/>
        <v/>
      </c>
      <c r="C67" s="54"/>
      <c r="D67" s="54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84"/>
    </row>
    <row r="68" spans="1:16" x14ac:dyDescent="0.35">
      <c r="A68" s="91">
        <v>47119</v>
      </c>
      <c r="B68" s="114" t="str">
        <f t="shared" ref="B68:B79" si="1">IF(AND(C68=0,D68=0),"",SUM(C68:D68))</f>
        <v/>
      </c>
      <c r="C68" s="54"/>
      <c r="D68" s="54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84"/>
    </row>
    <row r="69" spans="1:16" x14ac:dyDescent="0.35">
      <c r="A69" s="91">
        <v>47150</v>
      </c>
      <c r="B69" s="114" t="str">
        <f t="shared" si="1"/>
        <v/>
      </c>
      <c r="C69" s="54"/>
      <c r="D69" s="54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84"/>
    </row>
    <row r="70" spans="1:16" x14ac:dyDescent="0.35">
      <c r="A70" s="91">
        <v>47178</v>
      </c>
      <c r="B70" s="114" t="str">
        <f t="shared" si="1"/>
        <v/>
      </c>
      <c r="C70" s="54"/>
      <c r="D70" s="54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84"/>
    </row>
    <row r="71" spans="1:16" x14ac:dyDescent="0.35">
      <c r="A71" s="91">
        <v>47209</v>
      </c>
      <c r="B71" s="114" t="str">
        <f t="shared" si="1"/>
        <v/>
      </c>
      <c r="C71" s="54"/>
      <c r="D71" s="54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84"/>
    </row>
    <row r="72" spans="1:16" x14ac:dyDescent="0.35">
      <c r="A72" s="91">
        <v>47239</v>
      </c>
      <c r="B72" s="114" t="str">
        <f t="shared" si="1"/>
        <v/>
      </c>
      <c r="C72" s="54"/>
      <c r="D72" s="54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84"/>
    </row>
    <row r="73" spans="1:16" x14ac:dyDescent="0.35">
      <c r="A73" s="91">
        <v>47270</v>
      </c>
      <c r="B73" s="114" t="str">
        <f t="shared" si="1"/>
        <v/>
      </c>
      <c r="C73" s="54"/>
      <c r="D73" s="54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84"/>
    </row>
    <row r="74" spans="1:16" x14ac:dyDescent="0.35">
      <c r="A74" s="91">
        <v>47300</v>
      </c>
      <c r="B74" s="114" t="str">
        <f t="shared" si="1"/>
        <v/>
      </c>
      <c r="C74" s="54"/>
      <c r="D74" s="54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84"/>
    </row>
    <row r="75" spans="1:16" x14ac:dyDescent="0.35">
      <c r="A75" s="91">
        <v>47331</v>
      </c>
      <c r="B75" s="114" t="str">
        <f t="shared" si="1"/>
        <v/>
      </c>
      <c r="C75" s="54"/>
      <c r="D75" s="54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84"/>
    </row>
    <row r="76" spans="1:16" x14ac:dyDescent="0.35">
      <c r="A76" s="91">
        <v>47362</v>
      </c>
      <c r="B76" s="114" t="str">
        <f t="shared" si="1"/>
        <v/>
      </c>
      <c r="C76" s="54"/>
      <c r="D76" s="54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84"/>
    </row>
    <row r="77" spans="1:16" x14ac:dyDescent="0.35">
      <c r="A77" s="91">
        <v>47392</v>
      </c>
      <c r="B77" s="114" t="str">
        <f t="shared" si="1"/>
        <v/>
      </c>
      <c r="C77" s="54"/>
      <c r="D77" s="54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84"/>
    </row>
    <row r="78" spans="1:16" x14ac:dyDescent="0.35">
      <c r="A78" s="91">
        <v>47423</v>
      </c>
      <c r="B78" s="114" t="str">
        <f t="shared" si="1"/>
        <v/>
      </c>
      <c r="C78" s="54"/>
      <c r="D78" s="54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84"/>
    </row>
    <row r="79" spans="1:16" x14ac:dyDescent="0.35">
      <c r="A79" s="91">
        <v>47453</v>
      </c>
      <c r="B79" s="114" t="str">
        <f t="shared" si="1"/>
        <v/>
      </c>
      <c r="C79" s="54"/>
      <c r="D79" s="54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84"/>
    </row>
    <row r="80" spans="1:16" s="84" customFormat="1" x14ac:dyDescent="0.35"/>
  </sheetData>
  <sheetProtection password="CE28" sheet="1" objects="1" scenarios="1" autoFilter="0"/>
  <autoFilter ref="A2:P2"/>
  <mergeCells count="11">
    <mergeCell ref="O1:O2"/>
    <mergeCell ref="A1:D1"/>
    <mergeCell ref="K1:K2"/>
    <mergeCell ref="L1:L2"/>
    <mergeCell ref="M1:M2"/>
    <mergeCell ref="N1:N2"/>
    <mergeCell ref="I1:J1"/>
    <mergeCell ref="E1:E2"/>
    <mergeCell ref="F1:F2"/>
    <mergeCell ref="G1:G2"/>
    <mergeCell ref="H1:H2"/>
  </mergeCells>
  <conditionalFormatting sqref="A3:O300">
    <cfRule type="expression" dxfId="3" priority="2">
      <formula>IF($A2="","",$A2&gt;0)</formula>
    </cfRule>
  </conditionalFormatting>
  <conditionalFormatting sqref="H3:J79">
    <cfRule type="expression" dxfId="2" priority="1">
      <formula>$H3&gt;SUM($I3:$J3)</formula>
    </cfRule>
  </conditionalFormatting>
  <dataValidations count="6">
    <dataValidation type="whole" operator="greaterThanOrEqual" showInputMessage="1" showErrorMessage="1" sqref="C3:D79">
      <formula1>0</formula1>
    </dataValidation>
    <dataValidation allowBlank="1" showInputMessage="1" showErrorMessage="1" promptTitle="Informácia" prompt="Bunka nie je editovateľná, obsahuje súčet údajov z buniek v stĺpcoch &quot;C&quot; a &quot;D&quot;." sqref="B3:B79"/>
    <dataValidation type="whole" operator="lessThanOrEqual" allowBlank="1" showInputMessage="1" showErrorMessage="1" sqref="E3:G79">
      <formula1>D3-F3</formula1>
    </dataValidation>
    <dataValidation type="whole" operator="lessThanOrEqual" showInputMessage="1" showErrorMessage="1" sqref="J3:J79">
      <formula1>H3-I3</formula1>
    </dataValidation>
    <dataValidation type="whole" operator="lessThanOrEqual" showInputMessage="1" showErrorMessage="1" sqref="I3:I79">
      <formula1>H3-J3</formula1>
    </dataValidation>
    <dataValidation type="whole" operator="greaterThanOrEqual" allowBlank="1" showInputMessage="1" showErrorMessage="1" sqref="M3:O79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Číselníky!$C$33:$C$34</xm:f>
          </x14:formula1>
          <xm:sqref>L3:L79</xm:sqref>
        </x14:dataValidation>
        <x14:dataValidation type="list" allowBlank="1" showInputMessage="1" showErrorMessage="1">
          <x14:formula1>
            <xm:f>Číselníky!$C$49:$C$50</xm:f>
          </x14:formula1>
          <xm:sqref>K3:K79</xm:sqref>
        </x14:dataValidation>
        <x14:dataValidation type="list" allowBlank="1" showInputMessage="1" showErrorMessage="1" promptTitle="Informácia" prompt="Úadaj o sledovanom období je potrebné zvoliť zo zoznamu">
          <x14:formula1>
            <xm:f>Číselníky!$A2:$A2</xm:f>
          </x14:formula1>
          <xm:sqref>A3:A79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80"/>
  <sheetViews>
    <sheetView showGridLines="0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0" defaultRowHeight="14.5" zeroHeight="1" x14ac:dyDescent="0.35"/>
  <cols>
    <col min="1" max="1" width="18.26953125" style="14" customWidth="1"/>
    <col min="2" max="2" width="22.7265625" style="14" customWidth="1"/>
    <col min="3" max="3" width="35.7265625" style="14" customWidth="1"/>
    <col min="4" max="5" width="16.7265625" style="14" customWidth="1"/>
    <col min="6" max="6" width="21.26953125" style="14" customWidth="1"/>
    <col min="7" max="32" width="16.7265625" style="14" customWidth="1"/>
    <col min="33" max="33" width="18.54296875" style="14" customWidth="1"/>
    <col min="34" max="34" width="34.54296875" style="14" customWidth="1"/>
    <col min="35" max="35" width="18.54296875" style="14" customWidth="1"/>
    <col min="36" max="36" width="28.7265625" style="14" customWidth="1"/>
    <col min="37" max="37" width="22.54296875" style="14" customWidth="1"/>
    <col min="38" max="38" width="1.54296875" style="14" customWidth="1"/>
    <col min="39" max="44" width="0" style="14" hidden="1" customWidth="1"/>
    <col min="45" max="16384" width="8.7265625" style="14" hidden="1"/>
  </cols>
  <sheetData>
    <row r="1" spans="1:38" ht="28.5" customHeight="1" x14ac:dyDescent="0.35">
      <c r="A1" s="165" t="s">
        <v>483</v>
      </c>
      <c r="B1" s="165"/>
      <c r="C1" s="85" t="s">
        <v>484</v>
      </c>
      <c r="D1" s="163" t="s">
        <v>485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4"/>
      <c r="AE1" s="92"/>
      <c r="AF1" s="166" t="s">
        <v>486</v>
      </c>
      <c r="AG1" s="167" t="s">
        <v>487</v>
      </c>
      <c r="AH1" s="167" t="s">
        <v>488</v>
      </c>
      <c r="AI1" s="161" t="s">
        <v>489</v>
      </c>
      <c r="AJ1" s="161" t="s">
        <v>490</v>
      </c>
      <c r="AK1" s="162" t="s">
        <v>491</v>
      </c>
    </row>
    <row r="2" spans="1:38" s="44" customFormat="1" ht="87" x14ac:dyDescent="0.35">
      <c r="A2" s="86" t="s">
        <v>492</v>
      </c>
      <c r="B2" s="69" t="s">
        <v>493</v>
      </c>
      <c r="C2" s="70" t="s">
        <v>494</v>
      </c>
      <c r="D2" s="43" t="s">
        <v>495</v>
      </c>
      <c r="E2" s="43" t="s">
        <v>496</v>
      </c>
      <c r="F2" s="43" t="s">
        <v>497</v>
      </c>
      <c r="G2" s="43" t="s">
        <v>498</v>
      </c>
      <c r="H2" s="60" t="s">
        <v>499</v>
      </c>
      <c r="I2" s="60" t="s">
        <v>500</v>
      </c>
      <c r="J2" s="60" t="s">
        <v>501</v>
      </c>
      <c r="K2" s="60" t="s">
        <v>502</v>
      </c>
      <c r="L2" s="29" t="s">
        <v>503</v>
      </c>
      <c r="M2" s="29" t="s">
        <v>504</v>
      </c>
      <c r="N2" s="29" t="s">
        <v>505</v>
      </c>
      <c r="O2" s="29" t="s">
        <v>506</v>
      </c>
      <c r="P2" s="88" t="s">
        <v>507</v>
      </c>
      <c r="Q2" s="88" t="s">
        <v>508</v>
      </c>
      <c r="R2" s="88" t="s">
        <v>509</v>
      </c>
      <c r="S2" s="88" t="s">
        <v>510</v>
      </c>
      <c r="T2" s="41" t="s">
        <v>511</v>
      </c>
      <c r="U2" s="41" t="s">
        <v>512</v>
      </c>
      <c r="V2" s="41" t="s">
        <v>513</v>
      </c>
      <c r="W2" s="41" t="s">
        <v>514</v>
      </c>
      <c r="X2" s="86" t="s">
        <v>515</v>
      </c>
      <c r="Y2" s="86" t="s">
        <v>516</v>
      </c>
      <c r="Z2" s="86" t="s">
        <v>517</v>
      </c>
      <c r="AA2" s="86" t="s">
        <v>518</v>
      </c>
      <c r="AB2" s="61" t="s">
        <v>519</v>
      </c>
      <c r="AC2" s="61" t="s">
        <v>520</v>
      </c>
      <c r="AD2" s="62" t="s">
        <v>521</v>
      </c>
      <c r="AE2" s="62" t="s">
        <v>522</v>
      </c>
      <c r="AF2" s="166"/>
      <c r="AG2" s="167"/>
      <c r="AH2" s="167"/>
      <c r="AI2" s="161"/>
      <c r="AJ2" s="161"/>
      <c r="AK2" s="162"/>
      <c r="AL2" s="68"/>
    </row>
    <row r="3" spans="1:38" s="44" customFormat="1" x14ac:dyDescent="0.35">
      <c r="A3" s="91">
        <v>45139</v>
      </c>
      <c r="B3" s="54"/>
      <c r="C3" s="54"/>
      <c r="D3" s="54"/>
      <c r="E3" s="72"/>
      <c r="F3" s="72"/>
      <c r="G3" s="72"/>
      <c r="H3" s="54"/>
      <c r="I3" s="72"/>
      <c r="J3" s="72"/>
      <c r="K3" s="72"/>
      <c r="L3" s="54"/>
      <c r="M3" s="72"/>
      <c r="N3" s="72"/>
      <c r="O3" s="72"/>
      <c r="P3" s="54"/>
      <c r="Q3" s="72"/>
      <c r="R3" s="72"/>
      <c r="S3" s="72"/>
      <c r="T3" s="54"/>
      <c r="U3" s="72"/>
      <c r="V3" s="72"/>
      <c r="W3" s="72"/>
      <c r="X3" s="54"/>
      <c r="Y3" s="72"/>
      <c r="Z3" s="72"/>
      <c r="AA3" s="72"/>
      <c r="AB3" s="54"/>
      <c r="AC3" s="72"/>
      <c r="AD3" s="72"/>
      <c r="AE3" s="72"/>
      <c r="AF3" s="54"/>
      <c r="AG3" s="67"/>
      <c r="AH3" s="54"/>
      <c r="AI3" s="67"/>
      <c r="AJ3" s="54"/>
      <c r="AK3" s="54"/>
      <c r="AL3" s="68"/>
    </row>
    <row r="4" spans="1:38" x14ac:dyDescent="0.35">
      <c r="A4" s="91">
        <v>45170</v>
      </c>
      <c r="B4" s="54"/>
      <c r="C4" s="54"/>
      <c r="D4" s="54"/>
      <c r="E4" s="72"/>
      <c r="F4" s="72"/>
      <c r="G4" s="72"/>
      <c r="H4" s="54"/>
      <c r="I4" s="72"/>
      <c r="J4" s="72"/>
      <c r="K4" s="72"/>
      <c r="L4" s="54"/>
      <c r="M4" s="72"/>
      <c r="N4" s="72"/>
      <c r="O4" s="72"/>
      <c r="P4" s="54"/>
      <c r="Q4" s="72"/>
      <c r="R4" s="72"/>
      <c r="S4" s="72"/>
      <c r="T4" s="54"/>
      <c r="U4" s="72"/>
      <c r="V4" s="72"/>
      <c r="W4" s="72"/>
      <c r="X4" s="54"/>
      <c r="Y4" s="72"/>
      <c r="Z4" s="72"/>
      <c r="AA4" s="72"/>
      <c r="AB4" s="54"/>
      <c r="AC4" s="72"/>
      <c r="AD4" s="72"/>
      <c r="AE4" s="72"/>
      <c r="AF4" s="54"/>
      <c r="AG4" s="67"/>
      <c r="AH4" s="54"/>
      <c r="AI4" s="67"/>
      <c r="AJ4" s="54"/>
      <c r="AK4" s="54"/>
      <c r="AL4" s="68"/>
    </row>
    <row r="5" spans="1:38" x14ac:dyDescent="0.35">
      <c r="A5" s="91">
        <v>45200</v>
      </c>
      <c r="B5" s="54"/>
      <c r="C5" s="54"/>
      <c r="D5" s="54"/>
      <c r="E5" s="72"/>
      <c r="F5" s="72"/>
      <c r="G5" s="72"/>
      <c r="H5" s="54"/>
      <c r="I5" s="72"/>
      <c r="J5" s="72"/>
      <c r="K5" s="72"/>
      <c r="L5" s="54"/>
      <c r="M5" s="72"/>
      <c r="N5" s="72"/>
      <c r="O5" s="72"/>
      <c r="P5" s="54"/>
      <c r="Q5" s="72"/>
      <c r="R5" s="72"/>
      <c r="S5" s="72"/>
      <c r="T5" s="54"/>
      <c r="U5" s="72"/>
      <c r="V5" s="72"/>
      <c r="W5" s="72"/>
      <c r="X5" s="54"/>
      <c r="Y5" s="72"/>
      <c r="Z5" s="72"/>
      <c r="AA5" s="72"/>
      <c r="AB5" s="54"/>
      <c r="AC5" s="72"/>
      <c r="AD5" s="72"/>
      <c r="AE5" s="72"/>
      <c r="AF5" s="54"/>
      <c r="AG5" s="67"/>
      <c r="AH5" s="54"/>
      <c r="AI5" s="67"/>
      <c r="AJ5" s="54"/>
      <c r="AK5" s="54"/>
      <c r="AL5" s="68"/>
    </row>
    <row r="6" spans="1:38" x14ac:dyDescent="0.35">
      <c r="A6" s="91">
        <v>45231</v>
      </c>
      <c r="B6" s="54"/>
      <c r="C6" s="54"/>
      <c r="D6" s="54"/>
      <c r="E6" s="72"/>
      <c r="F6" s="72"/>
      <c r="G6" s="72"/>
      <c r="H6" s="54"/>
      <c r="I6" s="72"/>
      <c r="J6" s="72"/>
      <c r="K6" s="72"/>
      <c r="L6" s="54"/>
      <c r="M6" s="72"/>
      <c r="N6" s="72"/>
      <c r="O6" s="72"/>
      <c r="P6" s="54"/>
      <c r="Q6" s="72"/>
      <c r="R6" s="72"/>
      <c r="S6" s="72"/>
      <c r="T6" s="54"/>
      <c r="U6" s="72"/>
      <c r="V6" s="72"/>
      <c r="W6" s="72"/>
      <c r="X6" s="54"/>
      <c r="Y6" s="72"/>
      <c r="Z6" s="72"/>
      <c r="AA6" s="72"/>
      <c r="AB6" s="54"/>
      <c r="AC6" s="72"/>
      <c r="AD6" s="72"/>
      <c r="AE6" s="72"/>
      <c r="AF6" s="54"/>
      <c r="AG6" s="67"/>
      <c r="AH6" s="54"/>
      <c r="AI6" s="67"/>
      <c r="AJ6" s="54"/>
      <c r="AK6" s="54"/>
      <c r="AL6" s="68"/>
    </row>
    <row r="7" spans="1:38" x14ac:dyDescent="0.35">
      <c r="A7" s="91">
        <v>45261</v>
      </c>
      <c r="B7" s="54"/>
      <c r="C7" s="54"/>
      <c r="D7" s="54"/>
      <c r="E7" s="72"/>
      <c r="F7" s="72"/>
      <c r="G7" s="72"/>
      <c r="H7" s="54"/>
      <c r="I7" s="72"/>
      <c r="J7" s="72"/>
      <c r="K7" s="72"/>
      <c r="L7" s="54"/>
      <c r="M7" s="72"/>
      <c r="N7" s="72"/>
      <c r="O7" s="72"/>
      <c r="P7" s="54"/>
      <c r="Q7" s="72"/>
      <c r="R7" s="72"/>
      <c r="S7" s="72"/>
      <c r="T7" s="54"/>
      <c r="U7" s="72"/>
      <c r="V7" s="72"/>
      <c r="W7" s="72"/>
      <c r="X7" s="54"/>
      <c r="Y7" s="72"/>
      <c r="Z7" s="72"/>
      <c r="AA7" s="72"/>
      <c r="AB7" s="54"/>
      <c r="AC7" s="72"/>
      <c r="AD7" s="72"/>
      <c r="AE7" s="72"/>
      <c r="AF7" s="54"/>
      <c r="AG7" s="67"/>
      <c r="AH7" s="54"/>
      <c r="AI7" s="67"/>
      <c r="AJ7" s="54"/>
      <c r="AK7" s="54"/>
      <c r="AL7" s="68"/>
    </row>
    <row r="8" spans="1:38" x14ac:dyDescent="0.35">
      <c r="A8" s="91">
        <v>45292</v>
      </c>
      <c r="B8" s="54"/>
      <c r="C8" s="54"/>
      <c r="D8" s="54"/>
      <c r="E8" s="72"/>
      <c r="F8" s="72"/>
      <c r="G8" s="72"/>
      <c r="H8" s="54"/>
      <c r="I8" s="72"/>
      <c r="J8" s="72"/>
      <c r="K8" s="72"/>
      <c r="L8" s="54"/>
      <c r="M8" s="72"/>
      <c r="N8" s="72"/>
      <c r="O8" s="72"/>
      <c r="P8" s="54"/>
      <c r="Q8" s="72"/>
      <c r="R8" s="72"/>
      <c r="S8" s="72"/>
      <c r="T8" s="54"/>
      <c r="U8" s="72"/>
      <c r="V8" s="72"/>
      <c r="W8" s="72"/>
      <c r="X8" s="54"/>
      <c r="Y8" s="72"/>
      <c r="Z8" s="72"/>
      <c r="AA8" s="72"/>
      <c r="AB8" s="54"/>
      <c r="AC8" s="72"/>
      <c r="AD8" s="72"/>
      <c r="AE8" s="72"/>
      <c r="AF8" s="54"/>
      <c r="AG8" s="67"/>
      <c r="AH8" s="54"/>
      <c r="AI8" s="67"/>
      <c r="AJ8" s="54"/>
      <c r="AK8" s="54"/>
      <c r="AL8" s="68"/>
    </row>
    <row r="9" spans="1:38" x14ac:dyDescent="0.35">
      <c r="A9" s="91">
        <v>45323</v>
      </c>
      <c r="B9" s="54"/>
      <c r="C9" s="54"/>
      <c r="D9" s="54"/>
      <c r="E9" s="72"/>
      <c r="F9" s="72"/>
      <c r="G9" s="72"/>
      <c r="H9" s="54"/>
      <c r="I9" s="72"/>
      <c r="J9" s="72"/>
      <c r="K9" s="72"/>
      <c r="L9" s="54"/>
      <c r="M9" s="72"/>
      <c r="N9" s="72"/>
      <c r="O9" s="72"/>
      <c r="P9" s="54"/>
      <c r="Q9" s="72"/>
      <c r="R9" s="72"/>
      <c r="S9" s="72"/>
      <c r="T9" s="54"/>
      <c r="U9" s="72"/>
      <c r="V9" s="72"/>
      <c r="W9" s="72"/>
      <c r="X9" s="54"/>
      <c r="Y9" s="72"/>
      <c r="Z9" s="72"/>
      <c r="AA9" s="72"/>
      <c r="AB9" s="54"/>
      <c r="AC9" s="72"/>
      <c r="AD9" s="72"/>
      <c r="AE9" s="72"/>
      <c r="AF9" s="54"/>
      <c r="AG9" s="67"/>
      <c r="AH9" s="54"/>
      <c r="AI9" s="67"/>
      <c r="AJ9" s="54"/>
      <c r="AK9" s="54"/>
      <c r="AL9" s="68"/>
    </row>
    <row r="10" spans="1:38" x14ac:dyDescent="0.35">
      <c r="A10" s="91">
        <v>45352</v>
      </c>
      <c r="B10" s="54"/>
      <c r="C10" s="54"/>
      <c r="D10" s="54"/>
      <c r="E10" s="72"/>
      <c r="F10" s="72"/>
      <c r="G10" s="72"/>
      <c r="H10" s="54"/>
      <c r="I10" s="72"/>
      <c r="J10" s="72"/>
      <c r="K10" s="72"/>
      <c r="L10" s="54"/>
      <c r="M10" s="72"/>
      <c r="N10" s="72"/>
      <c r="O10" s="72"/>
      <c r="P10" s="54"/>
      <c r="Q10" s="72"/>
      <c r="R10" s="72"/>
      <c r="S10" s="72"/>
      <c r="T10" s="54"/>
      <c r="U10" s="72"/>
      <c r="V10" s="72"/>
      <c r="W10" s="72"/>
      <c r="X10" s="54"/>
      <c r="Y10" s="72"/>
      <c r="Z10" s="72"/>
      <c r="AA10" s="72"/>
      <c r="AB10" s="54"/>
      <c r="AC10" s="72"/>
      <c r="AD10" s="72"/>
      <c r="AE10" s="72"/>
      <c r="AF10" s="54"/>
      <c r="AG10" s="67"/>
      <c r="AH10" s="54"/>
      <c r="AI10" s="67"/>
      <c r="AJ10" s="54"/>
      <c r="AK10" s="54"/>
      <c r="AL10" s="68"/>
    </row>
    <row r="11" spans="1:38" x14ac:dyDescent="0.35">
      <c r="A11" s="91">
        <v>45383</v>
      </c>
      <c r="B11" s="54"/>
      <c r="C11" s="54"/>
      <c r="D11" s="54"/>
      <c r="E11" s="72"/>
      <c r="F11" s="72"/>
      <c r="G11" s="72"/>
      <c r="H11" s="54"/>
      <c r="I11" s="72"/>
      <c r="J11" s="72"/>
      <c r="K11" s="72"/>
      <c r="L11" s="54"/>
      <c r="M11" s="72"/>
      <c r="N11" s="72"/>
      <c r="O11" s="72"/>
      <c r="P11" s="54"/>
      <c r="Q11" s="72"/>
      <c r="R11" s="72"/>
      <c r="S11" s="72"/>
      <c r="T11" s="54"/>
      <c r="U11" s="72"/>
      <c r="V11" s="72"/>
      <c r="W11" s="72"/>
      <c r="X11" s="54"/>
      <c r="Y11" s="72"/>
      <c r="Z11" s="72"/>
      <c r="AA11" s="72"/>
      <c r="AB11" s="54"/>
      <c r="AC11" s="72"/>
      <c r="AD11" s="72"/>
      <c r="AE11" s="72"/>
      <c r="AF11" s="54"/>
      <c r="AG11" s="67"/>
      <c r="AH11" s="54"/>
      <c r="AI11" s="67"/>
      <c r="AJ11" s="54"/>
      <c r="AK11" s="54"/>
      <c r="AL11" s="68"/>
    </row>
    <row r="12" spans="1:38" x14ac:dyDescent="0.35">
      <c r="A12" s="91">
        <v>45413</v>
      </c>
      <c r="B12" s="54"/>
      <c r="C12" s="54"/>
      <c r="D12" s="54"/>
      <c r="E12" s="72"/>
      <c r="F12" s="72"/>
      <c r="G12" s="72"/>
      <c r="H12" s="54"/>
      <c r="I12" s="72"/>
      <c r="J12" s="72"/>
      <c r="K12" s="72"/>
      <c r="L12" s="54"/>
      <c r="M12" s="72"/>
      <c r="N12" s="72"/>
      <c r="O12" s="72"/>
      <c r="P12" s="54"/>
      <c r="Q12" s="72"/>
      <c r="R12" s="72"/>
      <c r="S12" s="72"/>
      <c r="T12" s="54"/>
      <c r="U12" s="72"/>
      <c r="V12" s="72"/>
      <c r="W12" s="72"/>
      <c r="X12" s="54"/>
      <c r="Y12" s="72"/>
      <c r="Z12" s="72"/>
      <c r="AA12" s="72"/>
      <c r="AB12" s="54"/>
      <c r="AC12" s="72"/>
      <c r="AD12" s="72"/>
      <c r="AE12" s="72"/>
      <c r="AF12" s="54"/>
      <c r="AG12" s="67"/>
      <c r="AH12" s="54"/>
      <c r="AI12" s="67"/>
      <c r="AJ12" s="54"/>
      <c r="AK12" s="54"/>
      <c r="AL12" s="68"/>
    </row>
    <row r="13" spans="1:38" x14ac:dyDescent="0.35">
      <c r="A13" s="91">
        <v>45444</v>
      </c>
      <c r="B13" s="54"/>
      <c r="C13" s="54"/>
      <c r="D13" s="54"/>
      <c r="E13" s="72"/>
      <c r="F13" s="72"/>
      <c r="G13" s="72"/>
      <c r="H13" s="54"/>
      <c r="I13" s="72"/>
      <c r="J13" s="72"/>
      <c r="K13" s="72"/>
      <c r="L13" s="54"/>
      <c r="M13" s="72"/>
      <c r="N13" s="72"/>
      <c r="O13" s="72"/>
      <c r="P13" s="54"/>
      <c r="Q13" s="72"/>
      <c r="R13" s="72"/>
      <c r="S13" s="72"/>
      <c r="T13" s="54"/>
      <c r="U13" s="72"/>
      <c r="V13" s="72"/>
      <c r="W13" s="72"/>
      <c r="X13" s="54"/>
      <c r="Y13" s="72"/>
      <c r="Z13" s="72"/>
      <c r="AA13" s="72"/>
      <c r="AB13" s="54"/>
      <c r="AC13" s="72"/>
      <c r="AD13" s="72"/>
      <c r="AE13" s="72"/>
      <c r="AF13" s="54"/>
      <c r="AG13" s="67"/>
      <c r="AH13" s="54"/>
      <c r="AI13" s="67"/>
      <c r="AJ13" s="54"/>
      <c r="AK13" s="54"/>
      <c r="AL13" s="68"/>
    </row>
    <row r="14" spans="1:38" x14ac:dyDescent="0.35">
      <c r="A14" s="91">
        <v>45474</v>
      </c>
      <c r="B14" s="54"/>
      <c r="C14" s="54"/>
      <c r="D14" s="54"/>
      <c r="E14" s="72"/>
      <c r="F14" s="72"/>
      <c r="G14" s="72"/>
      <c r="H14" s="54"/>
      <c r="I14" s="72"/>
      <c r="J14" s="72"/>
      <c r="K14" s="72"/>
      <c r="L14" s="54"/>
      <c r="M14" s="72"/>
      <c r="N14" s="72"/>
      <c r="O14" s="72"/>
      <c r="P14" s="54"/>
      <c r="Q14" s="72"/>
      <c r="R14" s="72"/>
      <c r="S14" s="72"/>
      <c r="T14" s="54"/>
      <c r="U14" s="72"/>
      <c r="V14" s="72"/>
      <c r="W14" s="72"/>
      <c r="X14" s="54"/>
      <c r="Y14" s="72"/>
      <c r="Z14" s="72"/>
      <c r="AA14" s="72"/>
      <c r="AB14" s="54"/>
      <c r="AC14" s="72"/>
      <c r="AD14" s="72"/>
      <c r="AE14" s="72"/>
      <c r="AF14" s="54"/>
      <c r="AG14" s="67"/>
      <c r="AH14" s="54"/>
      <c r="AI14" s="67"/>
      <c r="AJ14" s="54"/>
      <c r="AK14" s="54"/>
      <c r="AL14" s="68"/>
    </row>
    <row r="15" spans="1:38" x14ac:dyDescent="0.35">
      <c r="A15" s="91">
        <v>45505</v>
      </c>
      <c r="B15" s="54"/>
      <c r="C15" s="54"/>
      <c r="D15" s="54"/>
      <c r="E15" s="72"/>
      <c r="F15" s="72"/>
      <c r="G15" s="72"/>
      <c r="H15" s="54"/>
      <c r="I15" s="72"/>
      <c r="J15" s="72"/>
      <c r="K15" s="72"/>
      <c r="L15" s="54"/>
      <c r="M15" s="72"/>
      <c r="N15" s="72"/>
      <c r="O15" s="72"/>
      <c r="P15" s="54"/>
      <c r="Q15" s="72"/>
      <c r="R15" s="72"/>
      <c r="S15" s="72"/>
      <c r="T15" s="54"/>
      <c r="U15" s="72"/>
      <c r="V15" s="72"/>
      <c r="W15" s="72"/>
      <c r="X15" s="54"/>
      <c r="Y15" s="72"/>
      <c r="Z15" s="72"/>
      <c r="AA15" s="72"/>
      <c r="AB15" s="54"/>
      <c r="AC15" s="72"/>
      <c r="AD15" s="72"/>
      <c r="AE15" s="72"/>
      <c r="AF15" s="54"/>
      <c r="AG15" s="67"/>
      <c r="AH15" s="54"/>
      <c r="AI15" s="67"/>
      <c r="AJ15" s="54"/>
      <c r="AK15" s="54"/>
      <c r="AL15" s="68"/>
    </row>
    <row r="16" spans="1:38" x14ac:dyDescent="0.35">
      <c r="A16" s="91">
        <v>45536</v>
      </c>
      <c r="B16" s="54"/>
      <c r="C16" s="54"/>
      <c r="D16" s="54"/>
      <c r="E16" s="72"/>
      <c r="F16" s="72"/>
      <c r="G16" s="72"/>
      <c r="H16" s="54"/>
      <c r="I16" s="72"/>
      <c r="J16" s="72"/>
      <c r="K16" s="72"/>
      <c r="L16" s="54"/>
      <c r="M16" s="72"/>
      <c r="N16" s="72"/>
      <c r="O16" s="72"/>
      <c r="P16" s="54"/>
      <c r="Q16" s="72"/>
      <c r="R16" s="72"/>
      <c r="S16" s="72"/>
      <c r="T16" s="54"/>
      <c r="U16" s="72"/>
      <c r="V16" s="72"/>
      <c r="W16" s="72"/>
      <c r="X16" s="54"/>
      <c r="Y16" s="72"/>
      <c r="Z16" s="72"/>
      <c r="AA16" s="72"/>
      <c r="AB16" s="54"/>
      <c r="AC16" s="72"/>
      <c r="AD16" s="72"/>
      <c r="AE16" s="72"/>
      <c r="AF16" s="54"/>
      <c r="AG16" s="67"/>
      <c r="AH16" s="54"/>
      <c r="AI16" s="67"/>
      <c r="AJ16" s="54"/>
      <c r="AK16" s="54"/>
      <c r="AL16" s="68"/>
    </row>
    <row r="17" spans="1:38" x14ac:dyDescent="0.35">
      <c r="A17" s="91">
        <v>45566</v>
      </c>
      <c r="B17" s="54"/>
      <c r="C17" s="54"/>
      <c r="D17" s="54"/>
      <c r="E17" s="72"/>
      <c r="F17" s="72"/>
      <c r="G17" s="72"/>
      <c r="H17" s="54"/>
      <c r="I17" s="72"/>
      <c r="J17" s="72"/>
      <c r="K17" s="72"/>
      <c r="L17" s="54"/>
      <c r="M17" s="72"/>
      <c r="N17" s="72"/>
      <c r="O17" s="72"/>
      <c r="P17" s="54"/>
      <c r="Q17" s="72"/>
      <c r="R17" s="72"/>
      <c r="S17" s="72"/>
      <c r="T17" s="54"/>
      <c r="U17" s="72"/>
      <c r="V17" s="72"/>
      <c r="W17" s="72"/>
      <c r="X17" s="54"/>
      <c r="Y17" s="72"/>
      <c r="Z17" s="72"/>
      <c r="AA17" s="72"/>
      <c r="AB17" s="54"/>
      <c r="AC17" s="72"/>
      <c r="AD17" s="72"/>
      <c r="AE17" s="72"/>
      <c r="AF17" s="54"/>
      <c r="AG17" s="67"/>
      <c r="AH17" s="54"/>
      <c r="AI17" s="67"/>
      <c r="AJ17" s="54"/>
      <c r="AK17" s="54"/>
      <c r="AL17" s="68"/>
    </row>
    <row r="18" spans="1:38" x14ac:dyDescent="0.35">
      <c r="A18" s="91">
        <v>45597</v>
      </c>
      <c r="B18" s="54"/>
      <c r="C18" s="54"/>
      <c r="D18" s="54"/>
      <c r="E18" s="72"/>
      <c r="F18" s="72"/>
      <c r="G18" s="72"/>
      <c r="H18" s="54"/>
      <c r="I18" s="72"/>
      <c r="J18" s="72"/>
      <c r="K18" s="72"/>
      <c r="L18" s="54"/>
      <c r="M18" s="72"/>
      <c r="N18" s="72"/>
      <c r="O18" s="72"/>
      <c r="P18" s="54"/>
      <c r="Q18" s="72"/>
      <c r="R18" s="72"/>
      <c r="S18" s="72"/>
      <c r="T18" s="54"/>
      <c r="U18" s="72"/>
      <c r="V18" s="72"/>
      <c r="W18" s="72"/>
      <c r="X18" s="54"/>
      <c r="Y18" s="72"/>
      <c r="Z18" s="72"/>
      <c r="AA18" s="72"/>
      <c r="AB18" s="54"/>
      <c r="AC18" s="72"/>
      <c r="AD18" s="72"/>
      <c r="AE18" s="72"/>
      <c r="AF18" s="54"/>
      <c r="AG18" s="67"/>
      <c r="AH18" s="54"/>
      <c r="AI18" s="67"/>
      <c r="AJ18" s="54"/>
      <c r="AK18" s="54"/>
      <c r="AL18" s="68"/>
    </row>
    <row r="19" spans="1:38" x14ac:dyDescent="0.35">
      <c r="A19" s="91">
        <v>45627</v>
      </c>
      <c r="B19" s="54"/>
      <c r="C19" s="54"/>
      <c r="D19" s="54"/>
      <c r="E19" s="72"/>
      <c r="F19" s="72"/>
      <c r="G19" s="72"/>
      <c r="H19" s="54"/>
      <c r="I19" s="72"/>
      <c r="J19" s="72"/>
      <c r="K19" s="72"/>
      <c r="L19" s="54"/>
      <c r="M19" s="72"/>
      <c r="N19" s="72"/>
      <c r="O19" s="72"/>
      <c r="P19" s="54"/>
      <c r="Q19" s="72"/>
      <c r="R19" s="72"/>
      <c r="S19" s="72"/>
      <c r="T19" s="54"/>
      <c r="U19" s="72"/>
      <c r="V19" s="72"/>
      <c r="W19" s="72"/>
      <c r="X19" s="54"/>
      <c r="Y19" s="72"/>
      <c r="Z19" s="72"/>
      <c r="AA19" s="72"/>
      <c r="AB19" s="54"/>
      <c r="AC19" s="72"/>
      <c r="AD19" s="72"/>
      <c r="AE19" s="72"/>
      <c r="AF19" s="54"/>
      <c r="AG19" s="67"/>
      <c r="AH19" s="54"/>
      <c r="AI19" s="67"/>
      <c r="AJ19" s="54"/>
      <c r="AK19" s="54"/>
      <c r="AL19" s="68"/>
    </row>
    <row r="20" spans="1:38" x14ac:dyDescent="0.35">
      <c r="A20" s="91">
        <v>45658</v>
      </c>
      <c r="B20" s="54"/>
      <c r="C20" s="54"/>
      <c r="D20" s="54"/>
      <c r="E20" s="72"/>
      <c r="F20" s="72"/>
      <c r="G20" s="72"/>
      <c r="H20" s="54"/>
      <c r="I20" s="72"/>
      <c r="J20" s="72"/>
      <c r="K20" s="72"/>
      <c r="L20" s="54"/>
      <c r="M20" s="72"/>
      <c r="N20" s="72"/>
      <c r="O20" s="72"/>
      <c r="P20" s="54"/>
      <c r="Q20" s="72"/>
      <c r="R20" s="72"/>
      <c r="S20" s="72"/>
      <c r="T20" s="54"/>
      <c r="U20" s="72"/>
      <c r="V20" s="72"/>
      <c r="W20" s="72"/>
      <c r="X20" s="54"/>
      <c r="Y20" s="72"/>
      <c r="Z20" s="72"/>
      <c r="AA20" s="72"/>
      <c r="AB20" s="54"/>
      <c r="AC20" s="72"/>
      <c r="AD20" s="72"/>
      <c r="AE20" s="72"/>
      <c r="AF20" s="54"/>
      <c r="AG20" s="67"/>
      <c r="AH20" s="54"/>
      <c r="AI20" s="67"/>
      <c r="AJ20" s="54"/>
      <c r="AK20" s="54"/>
      <c r="AL20" s="68"/>
    </row>
    <row r="21" spans="1:38" x14ac:dyDescent="0.35">
      <c r="A21" s="91">
        <v>45689</v>
      </c>
      <c r="B21" s="54"/>
      <c r="C21" s="54"/>
      <c r="D21" s="54"/>
      <c r="E21" s="72"/>
      <c r="F21" s="72"/>
      <c r="G21" s="72"/>
      <c r="H21" s="54"/>
      <c r="I21" s="72"/>
      <c r="J21" s="72"/>
      <c r="K21" s="72"/>
      <c r="L21" s="54"/>
      <c r="M21" s="72"/>
      <c r="N21" s="72"/>
      <c r="O21" s="72"/>
      <c r="P21" s="54"/>
      <c r="Q21" s="72"/>
      <c r="R21" s="72"/>
      <c r="S21" s="72"/>
      <c r="T21" s="54"/>
      <c r="U21" s="72"/>
      <c r="V21" s="72"/>
      <c r="W21" s="72"/>
      <c r="X21" s="54"/>
      <c r="Y21" s="72"/>
      <c r="Z21" s="72"/>
      <c r="AA21" s="72"/>
      <c r="AB21" s="54"/>
      <c r="AC21" s="72"/>
      <c r="AD21" s="72"/>
      <c r="AE21" s="72"/>
      <c r="AF21" s="54"/>
      <c r="AG21" s="67"/>
      <c r="AH21" s="54"/>
      <c r="AI21" s="67"/>
      <c r="AJ21" s="54"/>
      <c r="AK21" s="54"/>
      <c r="AL21" s="68"/>
    </row>
    <row r="22" spans="1:38" x14ac:dyDescent="0.35">
      <c r="A22" s="91">
        <v>45717</v>
      </c>
      <c r="B22" s="54"/>
      <c r="C22" s="54"/>
      <c r="D22" s="54"/>
      <c r="E22" s="72"/>
      <c r="F22" s="72"/>
      <c r="G22" s="72"/>
      <c r="H22" s="54"/>
      <c r="I22" s="72"/>
      <c r="J22" s="72"/>
      <c r="K22" s="72"/>
      <c r="L22" s="54"/>
      <c r="M22" s="72"/>
      <c r="N22" s="72"/>
      <c r="O22" s="72"/>
      <c r="P22" s="54"/>
      <c r="Q22" s="72"/>
      <c r="R22" s="72"/>
      <c r="S22" s="72"/>
      <c r="T22" s="54"/>
      <c r="U22" s="72"/>
      <c r="V22" s="72"/>
      <c r="W22" s="72"/>
      <c r="X22" s="54"/>
      <c r="Y22" s="72"/>
      <c r="Z22" s="72"/>
      <c r="AA22" s="72"/>
      <c r="AB22" s="54"/>
      <c r="AC22" s="72"/>
      <c r="AD22" s="72"/>
      <c r="AE22" s="72"/>
      <c r="AF22" s="54"/>
      <c r="AG22" s="67"/>
      <c r="AH22" s="54"/>
      <c r="AI22" s="67"/>
      <c r="AJ22" s="54"/>
      <c r="AK22" s="54"/>
      <c r="AL22" s="68"/>
    </row>
    <row r="23" spans="1:38" x14ac:dyDescent="0.35">
      <c r="A23" s="91">
        <v>45748</v>
      </c>
      <c r="B23" s="54"/>
      <c r="C23" s="54"/>
      <c r="D23" s="54"/>
      <c r="E23" s="72"/>
      <c r="F23" s="72"/>
      <c r="G23" s="72"/>
      <c r="H23" s="54"/>
      <c r="I23" s="72"/>
      <c r="J23" s="72"/>
      <c r="K23" s="72"/>
      <c r="L23" s="54"/>
      <c r="M23" s="72"/>
      <c r="N23" s="72"/>
      <c r="O23" s="72"/>
      <c r="P23" s="54"/>
      <c r="Q23" s="72"/>
      <c r="R23" s="72"/>
      <c r="S23" s="72"/>
      <c r="T23" s="54"/>
      <c r="U23" s="72"/>
      <c r="V23" s="72"/>
      <c r="W23" s="72"/>
      <c r="X23" s="54"/>
      <c r="Y23" s="72"/>
      <c r="Z23" s="72"/>
      <c r="AA23" s="72"/>
      <c r="AB23" s="54"/>
      <c r="AC23" s="72"/>
      <c r="AD23" s="72"/>
      <c r="AE23" s="72"/>
      <c r="AF23" s="54"/>
      <c r="AG23" s="67"/>
      <c r="AH23" s="54"/>
      <c r="AI23" s="67"/>
      <c r="AJ23" s="54"/>
      <c r="AK23" s="54"/>
      <c r="AL23" s="68"/>
    </row>
    <row r="24" spans="1:38" x14ac:dyDescent="0.35">
      <c r="A24" s="91">
        <v>45778</v>
      </c>
      <c r="B24" s="54"/>
      <c r="C24" s="54"/>
      <c r="D24" s="54"/>
      <c r="E24" s="72"/>
      <c r="F24" s="72"/>
      <c r="G24" s="72"/>
      <c r="H24" s="54"/>
      <c r="I24" s="72"/>
      <c r="J24" s="72"/>
      <c r="K24" s="72"/>
      <c r="L24" s="54"/>
      <c r="M24" s="72"/>
      <c r="N24" s="72"/>
      <c r="O24" s="72"/>
      <c r="P24" s="54"/>
      <c r="Q24" s="72"/>
      <c r="R24" s="72"/>
      <c r="S24" s="72"/>
      <c r="T24" s="54"/>
      <c r="U24" s="72"/>
      <c r="V24" s="72"/>
      <c r="W24" s="72"/>
      <c r="X24" s="54"/>
      <c r="Y24" s="72"/>
      <c r="Z24" s="72"/>
      <c r="AA24" s="72"/>
      <c r="AB24" s="54"/>
      <c r="AC24" s="72"/>
      <c r="AD24" s="72"/>
      <c r="AE24" s="72"/>
      <c r="AF24" s="54"/>
      <c r="AG24" s="67"/>
      <c r="AH24" s="54"/>
      <c r="AI24" s="67"/>
      <c r="AJ24" s="54"/>
      <c r="AK24" s="54"/>
      <c r="AL24" s="68"/>
    </row>
    <row r="25" spans="1:38" x14ac:dyDescent="0.35">
      <c r="A25" s="91">
        <v>45809</v>
      </c>
      <c r="B25" s="54"/>
      <c r="C25" s="54"/>
      <c r="D25" s="54"/>
      <c r="E25" s="72"/>
      <c r="F25" s="72"/>
      <c r="G25" s="72"/>
      <c r="H25" s="54"/>
      <c r="I25" s="72"/>
      <c r="J25" s="72"/>
      <c r="K25" s="72"/>
      <c r="L25" s="54"/>
      <c r="M25" s="72"/>
      <c r="N25" s="72"/>
      <c r="O25" s="72"/>
      <c r="P25" s="54"/>
      <c r="Q25" s="72"/>
      <c r="R25" s="72"/>
      <c r="S25" s="72"/>
      <c r="T25" s="54"/>
      <c r="U25" s="72"/>
      <c r="V25" s="72"/>
      <c r="W25" s="72"/>
      <c r="X25" s="54"/>
      <c r="Y25" s="72"/>
      <c r="Z25" s="72"/>
      <c r="AA25" s="72"/>
      <c r="AB25" s="54"/>
      <c r="AC25" s="72"/>
      <c r="AD25" s="72"/>
      <c r="AE25" s="72"/>
      <c r="AF25" s="54"/>
      <c r="AG25" s="67"/>
      <c r="AH25" s="54"/>
      <c r="AI25" s="67"/>
      <c r="AJ25" s="54"/>
      <c r="AK25" s="54"/>
      <c r="AL25" s="68"/>
    </row>
    <row r="26" spans="1:38" x14ac:dyDescent="0.35">
      <c r="A26" s="91">
        <v>45839</v>
      </c>
      <c r="B26" s="54"/>
      <c r="C26" s="54"/>
      <c r="D26" s="54"/>
      <c r="E26" s="72"/>
      <c r="F26" s="72"/>
      <c r="G26" s="72"/>
      <c r="H26" s="54"/>
      <c r="I26" s="72"/>
      <c r="J26" s="72"/>
      <c r="K26" s="72"/>
      <c r="L26" s="54"/>
      <c r="M26" s="72"/>
      <c r="N26" s="72"/>
      <c r="O26" s="72"/>
      <c r="P26" s="54"/>
      <c r="Q26" s="72"/>
      <c r="R26" s="72"/>
      <c r="S26" s="72"/>
      <c r="T26" s="54"/>
      <c r="U26" s="72"/>
      <c r="V26" s="72"/>
      <c r="W26" s="72"/>
      <c r="X26" s="54"/>
      <c r="Y26" s="72"/>
      <c r="Z26" s="72"/>
      <c r="AA26" s="72"/>
      <c r="AB26" s="54"/>
      <c r="AC26" s="72"/>
      <c r="AD26" s="72"/>
      <c r="AE26" s="72"/>
      <c r="AF26" s="54"/>
      <c r="AG26" s="67"/>
      <c r="AH26" s="54"/>
      <c r="AI26" s="67"/>
      <c r="AJ26" s="54"/>
      <c r="AK26" s="54"/>
      <c r="AL26" s="68"/>
    </row>
    <row r="27" spans="1:38" x14ac:dyDescent="0.35">
      <c r="A27" s="91">
        <v>45870</v>
      </c>
      <c r="B27" s="54"/>
      <c r="C27" s="54"/>
      <c r="D27" s="54"/>
      <c r="E27" s="72"/>
      <c r="F27" s="72"/>
      <c r="G27" s="72"/>
      <c r="H27" s="54"/>
      <c r="I27" s="72"/>
      <c r="J27" s="72"/>
      <c r="K27" s="72"/>
      <c r="L27" s="54"/>
      <c r="M27" s="72"/>
      <c r="N27" s="72"/>
      <c r="O27" s="72"/>
      <c r="P27" s="54"/>
      <c r="Q27" s="72"/>
      <c r="R27" s="72"/>
      <c r="S27" s="72"/>
      <c r="T27" s="54"/>
      <c r="U27" s="72"/>
      <c r="V27" s="72"/>
      <c r="W27" s="72"/>
      <c r="X27" s="54"/>
      <c r="Y27" s="72"/>
      <c r="Z27" s="72"/>
      <c r="AA27" s="72"/>
      <c r="AB27" s="54"/>
      <c r="AC27" s="72"/>
      <c r="AD27" s="72"/>
      <c r="AE27" s="72"/>
      <c r="AF27" s="54"/>
      <c r="AG27" s="67"/>
      <c r="AH27" s="54"/>
      <c r="AI27" s="67"/>
      <c r="AJ27" s="54"/>
      <c r="AK27" s="54"/>
      <c r="AL27" s="68"/>
    </row>
    <row r="28" spans="1:38" x14ac:dyDescent="0.35">
      <c r="A28" s="91">
        <v>45901</v>
      </c>
      <c r="B28" s="54"/>
      <c r="C28" s="54"/>
      <c r="D28" s="54"/>
      <c r="E28" s="72"/>
      <c r="F28" s="72"/>
      <c r="G28" s="72"/>
      <c r="H28" s="54"/>
      <c r="I28" s="72"/>
      <c r="J28" s="72"/>
      <c r="K28" s="72"/>
      <c r="L28" s="54"/>
      <c r="M28" s="72"/>
      <c r="N28" s="72"/>
      <c r="O28" s="72"/>
      <c r="P28" s="54"/>
      <c r="Q28" s="72"/>
      <c r="R28" s="72"/>
      <c r="S28" s="72"/>
      <c r="T28" s="54"/>
      <c r="U28" s="72"/>
      <c r="V28" s="72"/>
      <c r="W28" s="72"/>
      <c r="X28" s="54"/>
      <c r="Y28" s="72"/>
      <c r="Z28" s="72"/>
      <c r="AA28" s="72"/>
      <c r="AB28" s="54"/>
      <c r="AC28" s="72"/>
      <c r="AD28" s="72"/>
      <c r="AE28" s="72"/>
      <c r="AF28" s="54"/>
      <c r="AG28" s="67"/>
      <c r="AH28" s="54"/>
      <c r="AI28" s="67"/>
      <c r="AJ28" s="54"/>
      <c r="AK28" s="54"/>
      <c r="AL28" s="68"/>
    </row>
    <row r="29" spans="1:38" x14ac:dyDescent="0.35">
      <c r="A29" s="91">
        <v>45931</v>
      </c>
      <c r="B29" s="54"/>
      <c r="C29" s="54"/>
      <c r="D29" s="54"/>
      <c r="E29" s="72"/>
      <c r="F29" s="72"/>
      <c r="G29" s="72"/>
      <c r="H29" s="54"/>
      <c r="I29" s="72"/>
      <c r="J29" s="72"/>
      <c r="K29" s="72"/>
      <c r="L29" s="54"/>
      <c r="M29" s="72"/>
      <c r="N29" s="72"/>
      <c r="O29" s="72"/>
      <c r="P29" s="54"/>
      <c r="Q29" s="72"/>
      <c r="R29" s="72"/>
      <c r="S29" s="72"/>
      <c r="T29" s="54"/>
      <c r="U29" s="72"/>
      <c r="V29" s="72"/>
      <c r="W29" s="72"/>
      <c r="X29" s="54"/>
      <c r="Y29" s="72"/>
      <c r="Z29" s="72"/>
      <c r="AA29" s="72"/>
      <c r="AB29" s="54"/>
      <c r="AC29" s="72"/>
      <c r="AD29" s="72"/>
      <c r="AE29" s="72"/>
      <c r="AF29" s="54"/>
      <c r="AG29" s="67"/>
      <c r="AH29" s="54"/>
      <c r="AI29" s="67"/>
      <c r="AJ29" s="54"/>
      <c r="AK29" s="54"/>
      <c r="AL29" s="68"/>
    </row>
    <row r="30" spans="1:38" x14ac:dyDescent="0.35">
      <c r="A30" s="91">
        <v>45962</v>
      </c>
      <c r="B30" s="54"/>
      <c r="C30" s="54"/>
      <c r="D30" s="54"/>
      <c r="E30" s="72"/>
      <c r="F30" s="72"/>
      <c r="G30" s="72"/>
      <c r="H30" s="54"/>
      <c r="I30" s="72"/>
      <c r="J30" s="72"/>
      <c r="K30" s="72"/>
      <c r="L30" s="54"/>
      <c r="M30" s="72"/>
      <c r="N30" s="72"/>
      <c r="O30" s="72"/>
      <c r="P30" s="54"/>
      <c r="Q30" s="72"/>
      <c r="R30" s="72"/>
      <c r="S30" s="72"/>
      <c r="T30" s="54"/>
      <c r="U30" s="72"/>
      <c r="V30" s="72"/>
      <c r="W30" s="72"/>
      <c r="X30" s="54"/>
      <c r="Y30" s="72"/>
      <c r="Z30" s="72"/>
      <c r="AA30" s="72"/>
      <c r="AB30" s="54"/>
      <c r="AC30" s="72"/>
      <c r="AD30" s="72"/>
      <c r="AE30" s="72"/>
      <c r="AF30" s="54"/>
      <c r="AG30" s="67"/>
      <c r="AH30" s="54"/>
      <c r="AI30" s="67"/>
      <c r="AJ30" s="54"/>
      <c r="AK30" s="54"/>
      <c r="AL30" s="68"/>
    </row>
    <row r="31" spans="1:38" x14ac:dyDescent="0.35">
      <c r="A31" s="91">
        <v>45992</v>
      </c>
      <c r="B31" s="54"/>
      <c r="C31" s="54"/>
      <c r="D31" s="54"/>
      <c r="E31" s="72"/>
      <c r="F31" s="72"/>
      <c r="G31" s="72"/>
      <c r="H31" s="54"/>
      <c r="I31" s="72"/>
      <c r="J31" s="72"/>
      <c r="K31" s="72"/>
      <c r="L31" s="54"/>
      <c r="M31" s="72"/>
      <c r="N31" s="72"/>
      <c r="O31" s="72"/>
      <c r="P31" s="54"/>
      <c r="Q31" s="72"/>
      <c r="R31" s="72"/>
      <c r="S31" s="72"/>
      <c r="T31" s="54"/>
      <c r="U31" s="72"/>
      <c r="V31" s="72"/>
      <c r="W31" s="72"/>
      <c r="X31" s="54"/>
      <c r="Y31" s="72"/>
      <c r="Z31" s="72"/>
      <c r="AA31" s="72"/>
      <c r="AB31" s="54"/>
      <c r="AC31" s="72"/>
      <c r="AD31" s="72"/>
      <c r="AE31" s="72"/>
      <c r="AF31" s="54"/>
      <c r="AG31" s="67"/>
      <c r="AH31" s="54"/>
      <c r="AI31" s="67"/>
      <c r="AJ31" s="54"/>
      <c r="AK31" s="54"/>
      <c r="AL31" s="68"/>
    </row>
    <row r="32" spans="1:38" x14ac:dyDescent="0.35">
      <c r="A32" s="91">
        <v>46023</v>
      </c>
      <c r="B32" s="54"/>
      <c r="C32" s="54"/>
      <c r="D32" s="54"/>
      <c r="E32" s="72"/>
      <c r="F32" s="72"/>
      <c r="G32" s="72"/>
      <c r="H32" s="54"/>
      <c r="I32" s="72"/>
      <c r="J32" s="72"/>
      <c r="K32" s="72"/>
      <c r="L32" s="54"/>
      <c r="M32" s="72"/>
      <c r="N32" s="72"/>
      <c r="O32" s="72"/>
      <c r="P32" s="54"/>
      <c r="Q32" s="72"/>
      <c r="R32" s="72"/>
      <c r="S32" s="72"/>
      <c r="T32" s="54"/>
      <c r="U32" s="72"/>
      <c r="V32" s="72"/>
      <c r="W32" s="72"/>
      <c r="X32" s="54"/>
      <c r="Y32" s="72"/>
      <c r="Z32" s="72"/>
      <c r="AA32" s="72"/>
      <c r="AB32" s="54"/>
      <c r="AC32" s="72"/>
      <c r="AD32" s="72"/>
      <c r="AE32" s="72"/>
      <c r="AF32" s="54"/>
      <c r="AG32" s="67"/>
      <c r="AH32" s="54"/>
      <c r="AI32" s="67"/>
      <c r="AJ32" s="54"/>
      <c r="AK32" s="54"/>
      <c r="AL32" s="68"/>
    </row>
    <row r="33" spans="1:38" x14ac:dyDescent="0.35">
      <c r="A33" s="91">
        <v>46054</v>
      </c>
      <c r="B33" s="54"/>
      <c r="C33" s="54"/>
      <c r="D33" s="54"/>
      <c r="E33" s="72"/>
      <c r="F33" s="72"/>
      <c r="G33" s="72"/>
      <c r="H33" s="54"/>
      <c r="I33" s="72"/>
      <c r="J33" s="72"/>
      <c r="K33" s="72"/>
      <c r="L33" s="54"/>
      <c r="M33" s="72"/>
      <c r="N33" s="72"/>
      <c r="O33" s="72"/>
      <c r="P33" s="54"/>
      <c r="Q33" s="72"/>
      <c r="R33" s="72"/>
      <c r="S33" s="72"/>
      <c r="T33" s="54"/>
      <c r="U33" s="72"/>
      <c r="V33" s="72"/>
      <c r="W33" s="72"/>
      <c r="X33" s="54"/>
      <c r="Y33" s="72"/>
      <c r="Z33" s="72"/>
      <c r="AA33" s="72"/>
      <c r="AB33" s="54"/>
      <c r="AC33" s="72"/>
      <c r="AD33" s="72"/>
      <c r="AE33" s="72"/>
      <c r="AF33" s="54"/>
      <c r="AG33" s="67"/>
      <c r="AH33" s="54"/>
      <c r="AI33" s="67"/>
      <c r="AJ33" s="54"/>
      <c r="AK33" s="54"/>
      <c r="AL33" s="68"/>
    </row>
    <row r="34" spans="1:38" x14ac:dyDescent="0.35">
      <c r="A34" s="91">
        <v>46082</v>
      </c>
      <c r="B34" s="54"/>
      <c r="C34" s="54"/>
      <c r="D34" s="54"/>
      <c r="E34" s="72"/>
      <c r="F34" s="72"/>
      <c r="G34" s="72"/>
      <c r="H34" s="54"/>
      <c r="I34" s="72"/>
      <c r="J34" s="72"/>
      <c r="K34" s="72"/>
      <c r="L34" s="54"/>
      <c r="M34" s="72"/>
      <c r="N34" s="72"/>
      <c r="O34" s="72"/>
      <c r="P34" s="54"/>
      <c r="Q34" s="72"/>
      <c r="R34" s="72"/>
      <c r="S34" s="72"/>
      <c r="T34" s="54"/>
      <c r="U34" s="72"/>
      <c r="V34" s="72"/>
      <c r="W34" s="72"/>
      <c r="X34" s="54"/>
      <c r="Y34" s="72"/>
      <c r="Z34" s="72"/>
      <c r="AA34" s="72"/>
      <c r="AB34" s="54"/>
      <c r="AC34" s="72"/>
      <c r="AD34" s="72"/>
      <c r="AE34" s="72"/>
      <c r="AF34" s="54"/>
      <c r="AG34" s="67"/>
      <c r="AH34" s="54"/>
      <c r="AI34" s="67"/>
      <c r="AJ34" s="54"/>
      <c r="AK34" s="54"/>
      <c r="AL34" s="68"/>
    </row>
    <row r="35" spans="1:38" x14ac:dyDescent="0.35">
      <c r="A35" s="91">
        <v>46113</v>
      </c>
      <c r="B35" s="54"/>
      <c r="C35" s="54"/>
      <c r="D35" s="54"/>
      <c r="E35" s="72"/>
      <c r="F35" s="72"/>
      <c r="G35" s="72"/>
      <c r="H35" s="54"/>
      <c r="I35" s="72"/>
      <c r="J35" s="72"/>
      <c r="K35" s="72"/>
      <c r="L35" s="54"/>
      <c r="M35" s="72"/>
      <c r="N35" s="72"/>
      <c r="O35" s="72"/>
      <c r="P35" s="54"/>
      <c r="Q35" s="72"/>
      <c r="R35" s="72"/>
      <c r="S35" s="72"/>
      <c r="T35" s="54"/>
      <c r="U35" s="72"/>
      <c r="V35" s="72"/>
      <c r="W35" s="72"/>
      <c r="X35" s="54"/>
      <c r="Y35" s="72"/>
      <c r="Z35" s="72"/>
      <c r="AA35" s="72"/>
      <c r="AB35" s="54"/>
      <c r="AC35" s="72"/>
      <c r="AD35" s="72"/>
      <c r="AE35" s="72"/>
      <c r="AF35" s="54"/>
      <c r="AG35" s="67"/>
      <c r="AH35" s="54"/>
      <c r="AI35" s="67"/>
      <c r="AJ35" s="54"/>
      <c r="AK35" s="54"/>
      <c r="AL35" s="68"/>
    </row>
    <row r="36" spans="1:38" x14ac:dyDescent="0.35">
      <c r="A36" s="91">
        <v>46143</v>
      </c>
      <c r="B36" s="54"/>
      <c r="C36" s="54"/>
      <c r="D36" s="54"/>
      <c r="E36" s="72"/>
      <c r="F36" s="72"/>
      <c r="G36" s="72"/>
      <c r="H36" s="54"/>
      <c r="I36" s="72"/>
      <c r="J36" s="72"/>
      <c r="K36" s="72"/>
      <c r="L36" s="54"/>
      <c r="M36" s="72"/>
      <c r="N36" s="72"/>
      <c r="O36" s="72"/>
      <c r="P36" s="54"/>
      <c r="Q36" s="72"/>
      <c r="R36" s="72"/>
      <c r="S36" s="72"/>
      <c r="T36" s="54"/>
      <c r="U36" s="72"/>
      <c r="V36" s="72"/>
      <c r="W36" s="72"/>
      <c r="X36" s="54"/>
      <c r="Y36" s="72"/>
      <c r="Z36" s="72"/>
      <c r="AA36" s="72"/>
      <c r="AB36" s="54"/>
      <c r="AC36" s="72"/>
      <c r="AD36" s="72"/>
      <c r="AE36" s="72"/>
      <c r="AF36" s="54"/>
      <c r="AG36" s="67"/>
      <c r="AH36" s="54"/>
      <c r="AI36" s="67"/>
      <c r="AJ36" s="54"/>
      <c r="AK36" s="54"/>
      <c r="AL36" s="68"/>
    </row>
    <row r="37" spans="1:38" x14ac:dyDescent="0.35">
      <c r="A37" s="91">
        <v>46174</v>
      </c>
      <c r="B37" s="54"/>
      <c r="C37" s="54"/>
      <c r="D37" s="54"/>
      <c r="E37" s="72"/>
      <c r="F37" s="72"/>
      <c r="G37" s="72"/>
      <c r="H37" s="54"/>
      <c r="I37" s="72"/>
      <c r="J37" s="72"/>
      <c r="K37" s="72"/>
      <c r="L37" s="54"/>
      <c r="M37" s="72"/>
      <c r="N37" s="72"/>
      <c r="O37" s="72"/>
      <c r="P37" s="54"/>
      <c r="Q37" s="72"/>
      <c r="R37" s="72"/>
      <c r="S37" s="72"/>
      <c r="T37" s="54"/>
      <c r="U37" s="72"/>
      <c r="V37" s="72"/>
      <c r="W37" s="72"/>
      <c r="X37" s="54"/>
      <c r="Y37" s="72"/>
      <c r="Z37" s="72"/>
      <c r="AA37" s="72"/>
      <c r="AB37" s="54"/>
      <c r="AC37" s="72"/>
      <c r="AD37" s="72"/>
      <c r="AE37" s="72"/>
      <c r="AF37" s="54"/>
      <c r="AG37" s="67"/>
      <c r="AH37" s="54"/>
      <c r="AI37" s="67"/>
      <c r="AJ37" s="54"/>
      <c r="AK37" s="54"/>
      <c r="AL37" s="68"/>
    </row>
    <row r="38" spans="1:38" x14ac:dyDescent="0.35">
      <c r="A38" s="91">
        <v>46204</v>
      </c>
      <c r="B38" s="54"/>
      <c r="C38" s="54"/>
      <c r="D38" s="54"/>
      <c r="E38" s="72"/>
      <c r="F38" s="72"/>
      <c r="G38" s="72"/>
      <c r="H38" s="54"/>
      <c r="I38" s="72"/>
      <c r="J38" s="72"/>
      <c r="K38" s="72"/>
      <c r="L38" s="54"/>
      <c r="M38" s="72"/>
      <c r="N38" s="72"/>
      <c r="O38" s="72"/>
      <c r="P38" s="54"/>
      <c r="Q38" s="72"/>
      <c r="R38" s="72"/>
      <c r="S38" s="72"/>
      <c r="T38" s="54"/>
      <c r="U38" s="72"/>
      <c r="V38" s="72"/>
      <c r="W38" s="72"/>
      <c r="X38" s="54"/>
      <c r="Y38" s="72"/>
      <c r="Z38" s="72"/>
      <c r="AA38" s="72"/>
      <c r="AB38" s="54"/>
      <c r="AC38" s="72"/>
      <c r="AD38" s="72"/>
      <c r="AE38" s="72"/>
      <c r="AF38" s="54"/>
      <c r="AG38" s="67"/>
      <c r="AH38" s="54"/>
      <c r="AI38" s="67"/>
      <c r="AJ38" s="54"/>
      <c r="AK38" s="54"/>
      <c r="AL38" s="68"/>
    </row>
    <row r="39" spans="1:38" x14ac:dyDescent="0.35">
      <c r="A39" s="91">
        <v>46235</v>
      </c>
      <c r="B39" s="54"/>
      <c r="C39" s="54"/>
      <c r="D39" s="54"/>
      <c r="E39" s="72"/>
      <c r="F39" s="72"/>
      <c r="G39" s="72"/>
      <c r="H39" s="54"/>
      <c r="I39" s="72"/>
      <c r="J39" s="72"/>
      <c r="K39" s="72"/>
      <c r="L39" s="54"/>
      <c r="M39" s="72"/>
      <c r="N39" s="72"/>
      <c r="O39" s="72"/>
      <c r="P39" s="54"/>
      <c r="Q39" s="72"/>
      <c r="R39" s="72"/>
      <c r="S39" s="72"/>
      <c r="T39" s="54"/>
      <c r="U39" s="72"/>
      <c r="V39" s="72"/>
      <c r="W39" s="72"/>
      <c r="X39" s="54"/>
      <c r="Y39" s="72"/>
      <c r="Z39" s="72"/>
      <c r="AA39" s="72"/>
      <c r="AB39" s="54"/>
      <c r="AC39" s="72"/>
      <c r="AD39" s="72"/>
      <c r="AE39" s="72"/>
      <c r="AF39" s="54"/>
      <c r="AG39" s="67"/>
      <c r="AH39" s="54"/>
      <c r="AI39" s="67"/>
      <c r="AJ39" s="54"/>
      <c r="AK39" s="54"/>
      <c r="AL39" s="68"/>
    </row>
    <row r="40" spans="1:38" x14ac:dyDescent="0.35">
      <c r="A40" s="91">
        <v>46266</v>
      </c>
      <c r="B40" s="54"/>
      <c r="C40" s="54"/>
      <c r="D40" s="54"/>
      <c r="E40" s="72"/>
      <c r="F40" s="72"/>
      <c r="G40" s="72"/>
      <c r="H40" s="54"/>
      <c r="I40" s="72"/>
      <c r="J40" s="72"/>
      <c r="K40" s="72"/>
      <c r="L40" s="54"/>
      <c r="M40" s="72"/>
      <c r="N40" s="72"/>
      <c r="O40" s="72"/>
      <c r="P40" s="54"/>
      <c r="Q40" s="72"/>
      <c r="R40" s="72"/>
      <c r="S40" s="72"/>
      <c r="T40" s="54"/>
      <c r="U40" s="72"/>
      <c r="V40" s="72"/>
      <c r="W40" s="72"/>
      <c r="X40" s="54"/>
      <c r="Y40" s="72"/>
      <c r="Z40" s="72"/>
      <c r="AA40" s="72"/>
      <c r="AB40" s="54"/>
      <c r="AC40" s="72"/>
      <c r="AD40" s="72"/>
      <c r="AE40" s="72"/>
      <c r="AF40" s="54"/>
      <c r="AG40" s="67"/>
      <c r="AH40" s="54"/>
      <c r="AI40" s="67"/>
      <c r="AJ40" s="54"/>
      <c r="AK40" s="54"/>
      <c r="AL40" s="68"/>
    </row>
    <row r="41" spans="1:38" x14ac:dyDescent="0.35">
      <c r="A41" s="91">
        <v>46296</v>
      </c>
      <c r="B41" s="54"/>
      <c r="C41" s="54"/>
      <c r="D41" s="54"/>
      <c r="E41" s="72"/>
      <c r="F41" s="72"/>
      <c r="G41" s="72"/>
      <c r="H41" s="54"/>
      <c r="I41" s="72"/>
      <c r="J41" s="72"/>
      <c r="K41" s="72"/>
      <c r="L41" s="54"/>
      <c r="M41" s="72"/>
      <c r="N41" s="72"/>
      <c r="O41" s="72"/>
      <c r="P41" s="54"/>
      <c r="Q41" s="72"/>
      <c r="R41" s="72"/>
      <c r="S41" s="72"/>
      <c r="T41" s="54"/>
      <c r="U41" s="72"/>
      <c r="V41" s="72"/>
      <c r="W41" s="72"/>
      <c r="X41" s="54"/>
      <c r="Y41" s="72"/>
      <c r="Z41" s="72"/>
      <c r="AA41" s="72"/>
      <c r="AB41" s="54"/>
      <c r="AC41" s="72"/>
      <c r="AD41" s="72"/>
      <c r="AE41" s="72"/>
      <c r="AF41" s="54"/>
      <c r="AG41" s="67"/>
      <c r="AH41" s="54"/>
      <c r="AI41" s="67"/>
      <c r="AJ41" s="54"/>
      <c r="AK41" s="54"/>
      <c r="AL41" s="68"/>
    </row>
    <row r="42" spans="1:38" x14ac:dyDescent="0.35">
      <c r="A42" s="91">
        <v>46327</v>
      </c>
      <c r="B42" s="54"/>
      <c r="C42" s="54"/>
      <c r="D42" s="54"/>
      <c r="E42" s="72"/>
      <c r="F42" s="72"/>
      <c r="G42" s="72"/>
      <c r="H42" s="54"/>
      <c r="I42" s="72"/>
      <c r="J42" s="72"/>
      <c r="K42" s="72"/>
      <c r="L42" s="54"/>
      <c r="M42" s="72"/>
      <c r="N42" s="72"/>
      <c r="O42" s="72"/>
      <c r="P42" s="54"/>
      <c r="Q42" s="72"/>
      <c r="R42" s="72"/>
      <c r="S42" s="72"/>
      <c r="T42" s="54"/>
      <c r="U42" s="72"/>
      <c r="V42" s="72"/>
      <c r="W42" s="72"/>
      <c r="X42" s="54"/>
      <c r="Y42" s="72"/>
      <c r="Z42" s="72"/>
      <c r="AA42" s="72"/>
      <c r="AB42" s="54"/>
      <c r="AC42" s="72"/>
      <c r="AD42" s="72"/>
      <c r="AE42" s="72"/>
      <c r="AF42" s="54"/>
      <c r="AG42" s="67"/>
      <c r="AH42" s="54"/>
      <c r="AI42" s="67"/>
      <c r="AJ42" s="54"/>
      <c r="AK42" s="54"/>
      <c r="AL42" s="68"/>
    </row>
    <row r="43" spans="1:38" x14ac:dyDescent="0.35">
      <c r="A43" s="91">
        <v>46357</v>
      </c>
      <c r="B43" s="54"/>
      <c r="C43" s="54"/>
      <c r="D43" s="54"/>
      <c r="E43" s="72"/>
      <c r="F43" s="72"/>
      <c r="G43" s="72"/>
      <c r="H43" s="54"/>
      <c r="I43" s="72"/>
      <c r="J43" s="72"/>
      <c r="K43" s="72"/>
      <c r="L43" s="54"/>
      <c r="M43" s="72"/>
      <c r="N43" s="72"/>
      <c r="O43" s="72"/>
      <c r="P43" s="54"/>
      <c r="Q43" s="72"/>
      <c r="R43" s="72"/>
      <c r="S43" s="72"/>
      <c r="T43" s="54"/>
      <c r="U43" s="72"/>
      <c r="V43" s="72"/>
      <c r="W43" s="72"/>
      <c r="X43" s="54"/>
      <c r="Y43" s="72"/>
      <c r="Z43" s="72"/>
      <c r="AA43" s="72"/>
      <c r="AB43" s="54"/>
      <c r="AC43" s="72"/>
      <c r="AD43" s="72"/>
      <c r="AE43" s="72"/>
      <c r="AF43" s="54"/>
      <c r="AG43" s="67"/>
      <c r="AH43" s="54"/>
      <c r="AI43" s="67"/>
      <c r="AJ43" s="54"/>
      <c r="AK43" s="54"/>
      <c r="AL43" s="68"/>
    </row>
    <row r="44" spans="1:38" x14ac:dyDescent="0.35">
      <c r="A44" s="91">
        <v>46388</v>
      </c>
      <c r="B44" s="54"/>
      <c r="C44" s="54"/>
      <c r="D44" s="54"/>
      <c r="E44" s="72"/>
      <c r="F44" s="72"/>
      <c r="G44" s="72"/>
      <c r="H44" s="54"/>
      <c r="I44" s="72"/>
      <c r="J44" s="72"/>
      <c r="K44" s="72"/>
      <c r="L44" s="54"/>
      <c r="M44" s="72"/>
      <c r="N44" s="72"/>
      <c r="O44" s="72"/>
      <c r="P44" s="54"/>
      <c r="Q44" s="72"/>
      <c r="R44" s="72"/>
      <c r="S44" s="72"/>
      <c r="T44" s="54"/>
      <c r="U44" s="72"/>
      <c r="V44" s="72"/>
      <c r="W44" s="72"/>
      <c r="X44" s="54"/>
      <c r="Y44" s="72"/>
      <c r="Z44" s="72"/>
      <c r="AA44" s="72"/>
      <c r="AB44" s="54"/>
      <c r="AC44" s="72"/>
      <c r="AD44" s="72"/>
      <c r="AE44" s="72"/>
      <c r="AF44" s="54"/>
      <c r="AG44" s="67"/>
      <c r="AH44" s="54"/>
      <c r="AI44" s="67"/>
      <c r="AJ44" s="54"/>
      <c r="AK44" s="54"/>
      <c r="AL44" s="68"/>
    </row>
    <row r="45" spans="1:38" x14ac:dyDescent="0.35">
      <c r="A45" s="91">
        <v>46419</v>
      </c>
      <c r="B45" s="54"/>
      <c r="C45" s="54"/>
      <c r="D45" s="54"/>
      <c r="E45" s="72"/>
      <c r="F45" s="72"/>
      <c r="G45" s="72"/>
      <c r="H45" s="54"/>
      <c r="I45" s="72"/>
      <c r="J45" s="72"/>
      <c r="K45" s="72"/>
      <c r="L45" s="54"/>
      <c r="M45" s="72"/>
      <c r="N45" s="72"/>
      <c r="O45" s="72"/>
      <c r="P45" s="54"/>
      <c r="Q45" s="72"/>
      <c r="R45" s="72"/>
      <c r="S45" s="72"/>
      <c r="T45" s="54"/>
      <c r="U45" s="72"/>
      <c r="V45" s="72"/>
      <c r="W45" s="72"/>
      <c r="X45" s="54"/>
      <c r="Y45" s="72"/>
      <c r="Z45" s="72"/>
      <c r="AA45" s="72"/>
      <c r="AB45" s="54"/>
      <c r="AC45" s="72"/>
      <c r="AD45" s="72"/>
      <c r="AE45" s="72"/>
      <c r="AF45" s="54"/>
      <c r="AG45" s="67"/>
      <c r="AH45" s="54"/>
      <c r="AI45" s="67"/>
      <c r="AJ45" s="54"/>
      <c r="AK45" s="54"/>
      <c r="AL45" s="68"/>
    </row>
    <row r="46" spans="1:38" x14ac:dyDescent="0.35">
      <c r="A46" s="91">
        <v>46447</v>
      </c>
      <c r="B46" s="54"/>
      <c r="C46" s="54"/>
      <c r="D46" s="54"/>
      <c r="E46" s="72"/>
      <c r="F46" s="72"/>
      <c r="G46" s="72"/>
      <c r="H46" s="54"/>
      <c r="I46" s="72"/>
      <c r="J46" s="72"/>
      <c r="K46" s="72"/>
      <c r="L46" s="54"/>
      <c r="M46" s="72"/>
      <c r="N46" s="72"/>
      <c r="O46" s="72"/>
      <c r="P46" s="54"/>
      <c r="Q46" s="72"/>
      <c r="R46" s="72"/>
      <c r="S46" s="72"/>
      <c r="T46" s="54"/>
      <c r="U46" s="72"/>
      <c r="V46" s="72"/>
      <c r="W46" s="72"/>
      <c r="X46" s="54"/>
      <c r="Y46" s="72"/>
      <c r="Z46" s="72"/>
      <c r="AA46" s="72"/>
      <c r="AB46" s="54"/>
      <c r="AC46" s="72"/>
      <c r="AD46" s="72"/>
      <c r="AE46" s="72"/>
      <c r="AF46" s="54"/>
      <c r="AG46" s="67"/>
      <c r="AH46" s="54"/>
      <c r="AI46" s="67"/>
      <c r="AJ46" s="54"/>
      <c r="AK46" s="54"/>
      <c r="AL46" s="68"/>
    </row>
    <row r="47" spans="1:38" x14ac:dyDescent="0.35">
      <c r="A47" s="91">
        <v>46478</v>
      </c>
      <c r="B47" s="54"/>
      <c r="C47" s="54"/>
      <c r="D47" s="54"/>
      <c r="E47" s="72"/>
      <c r="F47" s="72"/>
      <c r="G47" s="72"/>
      <c r="H47" s="54"/>
      <c r="I47" s="72"/>
      <c r="J47" s="72"/>
      <c r="K47" s="72"/>
      <c r="L47" s="54"/>
      <c r="M47" s="72"/>
      <c r="N47" s="72"/>
      <c r="O47" s="72"/>
      <c r="P47" s="54"/>
      <c r="Q47" s="72"/>
      <c r="R47" s="72"/>
      <c r="S47" s="72"/>
      <c r="T47" s="54"/>
      <c r="U47" s="72"/>
      <c r="V47" s="72"/>
      <c r="W47" s="72"/>
      <c r="X47" s="54"/>
      <c r="Y47" s="72"/>
      <c r="Z47" s="72"/>
      <c r="AA47" s="72"/>
      <c r="AB47" s="54"/>
      <c r="AC47" s="72"/>
      <c r="AD47" s="72"/>
      <c r="AE47" s="72"/>
      <c r="AF47" s="54"/>
      <c r="AG47" s="67"/>
      <c r="AH47" s="54"/>
      <c r="AI47" s="67"/>
      <c r="AJ47" s="54"/>
      <c r="AK47" s="54"/>
      <c r="AL47" s="68"/>
    </row>
    <row r="48" spans="1:38" x14ac:dyDescent="0.35">
      <c r="A48" s="91">
        <v>46508</v>
      </c>
      <c r="B48" s="54"/>
      <c r="C48" s="54"/>
      <c r="D48" s="54"/>
      <c r="E48" s="72"/>
      <c r="F48" s="72"/>
      <c r="G48" s="72"/>
      <c r="H48" s="54"/>
      <c r="I48" s="72"/>
      <c r="J48" s="72"/>
      <c r="K48" s="72"/>
      <c r="L48" s="54"/>
      <c r="M48" s="72"/>
      <c r="N48" s="72"/>
      <c r="O48" s="72"/>
      <c r="P48" s="54"/>
      <c r="Q48" s="72"/>
      <c r="R48" s="72"/>
      <c r="S48" s="72"/>
      <c r="T48" s="54"/>
      <c r="U48" s="72"/>
      <c r="V48" s="72"/>
      <c r="W48" s="72"/>
      <c r="X48" s="54"/>
      <c r="Y48" s="72"/>
      <c r="Z48" s="72"/>
      <c r="AA48" s="72"/>
      <c r="AB48" s="54"/>
      <c r="AC48" s="72"/>
      <c r="AD48" s="72"/>
      <c r="AE48" s="72"/>
      <c r="AF48" s="54"/>
      <c r="AG48" s="67"/>
      <c r="AH48" s="54"/>
      <c r="AI48" s="67"/>
      <c r="AJ48" s="54"/>
      <c r="AK48" s="54"/>
      <c r="AL48" s="68"/>
    </row>
    <row r="49" spans="1:38" x14ac:dyDescent="0.35">
      <c r="A49" s="91">
        <v>46539</v>
      </c>
      <c r="B49" s="54"/>
      <c r="C49" s="54"/>
      <c r="D49" s="54"/>
      <c r="E49" s="72"/>
      <c r="F49" s="72"/>
      <c r="G49" s="72"/>
      <c r="H49" s="54"/>
      <c r="I49" s="72"/>
      <c r="J49" s="72"/>
      <c r="K49" s="72"/>
      <c r="L49" s="54"/>
      <c r="M49" s="72"/>
      <c r="N49" s="72"/>
      <c r="O49" s="72"/>
      <c r="P49" s="54"/>
      <c r="Q49" s="72"/>
      <c r="R49" s="72"/>
      <c r="S49" s="72"/>
      <c r="T49" s="54"/>
      <c r="U49" s="72"/>
      <c r="V49" s="72"/>
      <c r="W49" s="72"/>
      <c r="X49" s="54"/>
      <c r="Y49" s="72"/>
      <c r="Z49" s="72"/>
      <c r="AA49" s="72"/>
      <c r="AB49" s="54"/>
      <c r="AC49" s="72"/>
      <c r="AD49" s="72"/>
      <c r="AE49" s="72"/>
      <c r="AF49" s="54"/>
      <c r="AG49" s="67"/>
      <c r="AH49" s="54"/>
      <c r="AI49" s="67"/>
      <c r="AJ49" s="54"/>
      <c r="AK49" s="54"/>
      <c r="AL49" s="68"/>
    </row>
    <row r="50" spans="1:38" x14ac:dyDescent="0.35">
      <c r="A50" s="91">
        <v>46569</v>
      </c>
      <c r="B50" s="54"/>
      <c r="C50" s="54"/>
      <c r="D50" s="54"/>
      <c r="E50" s="72"/>
      <c r="F50" s="72"/>
      <c r="G50" s="72"/>
      <c r="H50" s="54"/>
      <c r="I50" s="72"/>
      <c r="J50" s="72"/>
      <c r="K50" s="72"/>
      <c r="L50" s="54"/>
      <c r="M50" s="72"/>
      <c r="N50" s="72"/>
      <c r="O50" s="72"/>
      <c r="P50" s="54"/>
      <c r="Q50" s="72"/>
      <c r="R50" s="72"/>
      <c r="S50" s="72"/>
      <c r="T50" s="54"/>
      <c r="U50" s="72"/>
      <c r="V50" s="72"/>
      <c r="W50" s="72"/>
      <c r="X50" s="54"/>
      <c r="Y50" s="72"/>
      <c r="Z50" s="72"/>
      <c r="AA50" s="72"/>
      <c r="AB50" s="54"/>
      <c r="AC50" s="72"/>
      <c r="AD50" s="72"/>
      <c r="AE50" s="72"/>
      <c r="AF50" s="54"/>
      <c r="AG50" s="67"/>
      <c r="AH50" s="54"/>
      <c r="AI50" s="67"/>
      <c r="AJ50" s="54"/>
      <c r="AK50" s="54"/>
      <c r="AL50" s="68"/>
    </row>
    <row r="51" spans="1:38" x14ac:dyDescent="0.35">
      <c r="A51" s="91">
        <v>46600</v>
      </c>
      <c r="B51" s="54"/>
      <c r="C51" s="54"/>
      <c r="D51" s="54"/>
      <c r="E51" s="72"/>
      <c r="F51" s="72"/>
      <c r="G51" s="72"/>
      <c r="H51" s="54"/>
      <c r="I51" s="72"/>
      <c r="J51" s="72"/>
      <c r="K51" s="72"/>
      <c r="L51" s="54"/>
      <c r="M51" s="72"/>
      <c r="N51" s="72"/>
      <c r="O51" s="72"/>
      <c r="P51" s="54"/>
      <c r="Q51" s="72"/>
      <c r="R51" s="72"/>
      <c r="S51" s="72"/>
      <c r="T51" s="54"/>
      <c r="U51" s="72"/>
      <c r="V51" s="72"/>
      <c r="W51" s="72"/>
      <c r="X51" s="54"/>
      <c r="Y51" s="72"/>
      <c r="Z51" s="72"/>
      <c r="AA51" s="72"/>
      <c r="AB51" s="54"/>
      <c r="AC51" s="72"/>
      <c r="AD51" s="72"/>
      <c r="AE51" s="72"/>
      <c r="AF51" s="54"/>
      <c r="AG51" s="67"/>
      <c r="AH51" s="54"/>
      <c r="AI51" s="67"/>
      <c r="AJ51" s="54"/>
      <c r="AK51" s="54"/>
      <c r="AL51" s="68"/>
    </row>
    <row r="52" spans="1:38" x14ac:dyDescent="0.35">
      <c r="A52" s="91">
        <v>46631</v>
      </c>
      <c r="B52" s="54"/>
      <c r="C52" s="54"/>
      <c r="D52" s="54"/>
      <c r="E52" s="72"/>
      <c r="F52" s="72"/>
      <c r="G52" s="72"/>
      <c r="H52" s="54"/>
      <c r="I52" s="72"/>
      <c r="J52" s="72"/>
      <c r="K52" s="72"/>
      <c r="L52" s="54"/>
      <c r="M52" s="72"/>
      <c r="N52" s="72"/>
      <c r="O52" s="72"/>
      <c r="P52" s="54"/>
      <c r="Q52" s="72"/>
      <c r="R52" s="72"/>
      <c r="S52" s="72"/>
      <c r="T52" s="54"/>
      <c r="U52" s="72"/>
      <c r="V52" s="72"/>
      <c r="W52" s="72"/>
      <c r="X52" s="54"/>
      <c r="Y52" s="72"/>
      <c r="Z52" s="72"/>
      <c r="AA52" s="72"/>
      <c r="AB52" s="54"/>
      <c r="AC52" s="72"/>
      <c r="AD52" s="72"/>
      <c r="AE52" s="72"/>
      <c r="AF52" s="54"/>
      <c r="AG52" s="67"/>
      <c r="AH52" s="54"/>
      <c r="AI52" s="67"/>
      <c r="AJ52" s="54"/>
      <c r="AK52" s="54"/>
      <c r="AL52" s="68"/>
    </row>
    <row r="53" spans="1:38" x14ac:dyDescent="0.35">
      <c r="A53" s="91">
        <v>46661</v>
      </c>
      <c r="B53" s="54"/>
      <c r="C53" s="54"/>
      <c r="D53" s="54"/>
      <c r="E53" s="72"/>
      <c r="F53" s="72"/>
      <c r="G53" s="72"/>
      <c r="H53" s="54"/>
      <c r="I53" s="72"/>
      <c r="J53" s="72"/>
      <c r="K53" s="72"/>
      <c r="L53" s="54"/>
      <c r="M53" s="72"/>
      <c r="N53" s="72"/>
      <c r="O53" s="72"/>
      <c r="P53" s="54"/>
      <c r="Q53" s="72"/>
      <c r="R53" s="72"/>
      <c r="S53" s="72"/>
      <c r="T53" s="54"/>
      <c r="U53" s="72"/>
      <c r="V53" s="72"/>
      <c r="W53" s="72"/>
      <c r="X53" s="54"/>
      <c r="Y53" s="72"/>
      <c r="Z53" s="72"/>
      <c r="AA53" s="72"/>
      <c r="AB53" s="54"/>
      <c r="AC53" s="72"/>
      <c r="AD53" s="72"/>
      <c r="AE53" s="72"/>
      <c r="AF53" s="54"/>
      <c r="AG53" s="67"/>
      <c r="AH53" s="54"/>
      <c r="AI53" s="67"/>
      <c r="AJ53" s="54"/>
      <c r="AK53" s="54"/>
      <c r="AL53" s="68"/>
    </row>
    <row r="54" spans="1:38" x14ac:dyDescent="0.35">
      <c r="A54" s="91">
        <v>46692</v>
      </c>
      <c r="B54" s="54"/>
      <c r="C54" s="54"/>
      <c r="D54" s="54"/>
      <c r="E54" s="72"/>
      <c r="F54" s="72"/>
      <c r="G54" s="72"/>
      <c r="H54" s="54"/>
      <c r="I54" s="72"/>
      <c r="J54" s="72"/>
      <c r="K54" s="72"/>
      <c r="L54" s="54"/>
      <c r="M54" s="72"/>
      <c r="N54" s="72"/>
      <c r="O54" s="72"/>
      <c r="P54" s="54"/>
      <c r="Q54" s="72"/>
      <c r="R54" s="72"/>
      <c r="S54" s="72"/>
      <c r="T54" s="54"/>
      <c r="U54" s="72"/>
      <c r="V54" s="72"/>
      <c r="W54" s="72"/>
      <c r="X54" s="54"/>
      <c r="Y54" s="72"/>
      <c r="Z54" s="72"/>
      <c r="AA54" s="72"/>
      <c r="AB54" s="54"/>
      <c r="AC54" s="72"/>
      <c r="AD54" s="72"/>
      <c r="AE54" s="72"/>
      <c r="AF54" s="54"/>
      <c r="AG54" s="67"/>
      <c r="AH54" s="54"/>
      <c r="AI54" s="67"/>
      <c r="AJ54" s="54"/>
      <c r="AK54" s="54"/>
      <c r="AL54" s="68"/>
    </row>
    <row r="55" spans="1:38" x14ac:dyDescent="0.35">
      <c r="A55" s="91">
        <v>46722</v>
      </c>
      <c r="B55" s="54"/>
      <c r="C55" s="54"/>
      <c r="D55" s="54"/>
      <c r="E55" s="72"/>
      <c r="F55" s="72"/>
      <c r="G55" s="72"/>
      <c r="H55" s="54"/>
      <c r="I55" s="72"/>
      <c r="J55" s="72"/>
      <c r="K55" s="72"/>
      <c r="L55" s="54"/>
      <c r="M55" s="72"/>
      <c r="N55" s="72"/>
      <c r="O55" s="72"/>
      <c r="P55" s="54"/>
      <c r="Q55" s="72"/>
      <c r="R55" s="72"/>
      <c r="S55" s="72"/>
      <c r="T55" s="54"/>
      <c r="U55" s="72"/>
      <c r="V55" s="72"/>
      <c r="W55" s="72"/>
      <c r="X55" s="54"/>
      <c r="Y55" s="72"/>
      <c r="Z55" s="72"/>
      <c r="AA55" s="72"/>
      <c r="AB55" s="54"/>
      <c r="AC55" s="72"/>
      <c r="AD55" s="72"/>
      <c r="AE55" s="72"/>
      <c r="AF55" s="54"/>
      <c r="AG55" s="67"/>
      <c r="AH55" s="54"/>
      <c r="AI55" s="67"/>
      <c r="AJ55" s="54"/>
      <c r="AK55" s="54"/>
      <c r="AL55" s="68"/>
    </row>
    <row r="56" spans="1:38" x14ac:dyDescent="0.35">
      <c r="A56" s="91">
        <v>46753</v>
      </c>
      <c r="B56" s="54"/>
      <c r="C56" s="54"/>
      <c r="D56" s="54"/>
      <c r="E56" s="72"/>
      <c r="F56" s="72"/>
      <c r="G56" s="72"/>
      <c r="H56" s="54"/>
      <c r="I56" s="72"/>
      <c r="J56" s="72"/>
      <c r="K56" s="72"/>
      <c r="L56" s="54"/>
      <c r="M56" s="72"/>
      <c r="N56" s="72"/>
      <c r="O56" s="72"/>
      <c r="P56" s="54"/>
      <c r="Q56" s="72"/>
      <c r="R56" s="72"/>
      <c r="S56" s="72"/>
      <c r="T56" s="54"/>
      <c r="U56" s="72"/>
      <c r="V56" s="72"/>
      <c r="W56" s="72"/>
      <c r="X56" s="54"/>
      <c r="Y56" s="72"/>
      <c r="Z56" s="72"/>
      <c r="AA56" s="72"/>
      <c r="AB56" s="54"/>
      <c r="AC56" s="72"/>
      <c r="AD56" s="72"/>
      <c r="AE56" s="72"/>
      <c r="AF56" s="54"/>
      <c r="AG56" s="67"/>
      <c r="AH56" s="54"/>
      <c r="AI56" s="67"/>
      <c r="AJ56" s="54"/>
      <c r="AK56" s="54"/>
      <c r="AL56" s="68"/>
    </row>
    <row r="57" spans="1:38" x14ac:dyDescent="0.35">
      <c r="A57" s="91">
        <v>46784</v>
      </c>
      <c r="B57" s="54"/>
      <c r="C57" s="54"/>
      <c r="D57" s="54"/>
      <c r="E57" s="72"/>
      <c r="F57" s="72"/>
      <c r="G57" s="72"/>
      <c r="H57" s="54"/>
      <c r="I57" s="72"/>
      <c r="J57" s="72"/>
      <c r="K57" s="72"/>
      <c r="L57" s="54"/>
      <c r="M57" s="72"/>
      <c r="N57" s="72"/>
      <c r="O57" s="72"/>
      <c r="P57" s="54"/>
      <c r="Q57" s="72"/>
      <c r="R57" s="72"/>
      <c r="S57" s="72"/>
      <c r="T57" s="54"/>
      <c r="U57" s="72"/>
      <c r="V57" s="72"/>
      <c r="W57" s="72"/>
      <c r="X57" s="54"/>
      <c r="Y57" s="72"/>
      <c r="Z57" s="72"/>
      <c r="AA57" s="72"/>
      <c r="AB57" s="54"/>
      <c r="AC57" s="72"/>
      <c r="AD57" s="72"/>
      <c r="AE57" s="72"/>
      <c r="AF57" s="54"/>
      <c r="AG57" s="67"/>
      <c r="AH57" s="54"/>
      <c r="AI57" s="67"/>
      <c r="AJ57" s="54"/>
      <c r="AK57" s="54"/>
      <c r="AL57" s="68"/>
    </row>
    <row r="58" spans="1:38" x14ac:dyDescent="0.35">
      <c r="A58" s="91">
        <v>46813</v>
      </c>
      <c r="B58" s="54"/>
      <c r="C58" s="54"/>
      <c r="D58" s="54"/>
      <c r="E58" s="72"/>
      <c r="F58" s="72"/>
      <c r="G58" s="72"/>
      <c r="H58" s="54"/>
      <c r="I58" s="72"/>
      <c r="J58" s="72"/>
      <c r="K58" s="72"/>
      <c r="L58" s="54"/>
      <c r="M58" s="72"/>
      <c r="N58" s="72"/>
      <c r="O58" s="72"/>
      <c r="P58" s="54"/>
      <c r="Q58" s="72"/>
      <c r="R58" s="72"/>
      <c r="S58" s="72"/>
      <c r="T58" s="54"/>
      <c r="U58" s="72"/>
      <c r="V58" s="72"/>
      <c r="W58" s="72"/>
      <c r="X58" s="54"/>
      <c r="Y58" s="72"/>
      <c r="Z58" s="72"/>
      <c r="AA58" s="72"/>
      <c r="AB58" s="54"/>
      <c r="AC58" s="72"/>
      <c r="AD58" s="72"/>
      <c r="AE58" s="72"/>
      <c r="AF58" s="54"/>
      <c r="AG58" s="67"/>
      <c r="AH58" s="54"/>
      <c r="AI58" s="67"/>
      <c r="AJ58" s="54"/>
      <c r="AK58" s="54"/>
      <c r="AL58" s="68"/>
    </row>
    <row r="59" spans="1:38" x14ac:dyDescent="0.35">
      <c r="A59" s="91">
        <v>46844</v>
      </c>
      <c r="B59" s="54"/>
      <c r="C59" s="54"/>
      <c r="D59" s="54"/>
      <c r="E59" s="72"/>
      <c r="F59" s="72"/>
      <c r="G59" s="72"/>
      <c r="H59" s="54"/>
      <c r="I59" s="72"/>
      <c r="J59" s="72"/>
      <c r="K59" s="72"/>
      <c r="L59" s="54"/>
      <c r="M59" s="72"/>
      <c r="N59" s="72"/>
      <c r="O59" s="72"/>
      <c r="P59" s="54"/>
      <c r="Q59" s="72"/>
      <c r="R59" s="72"/>
      <c r="S59" s="72"/>
      <c r="T59" s="54"/>
      <c r="U59" s="72"/>
      <c r="V59" s="72"/>
      <c r="W59" s="72"/>
      <c r="X59" s="54"/>
      <c r="Y59" s="72"/>
      <c r="Z59" s="72"/>
      <c r="AA59" s="72"/>
      <c r="AB59" s="54"/>
      <c r="AC59" s="72"/>
      <c r="AD59" s="72"/>
      <c r="AE59" s="72"/>
      <c r="AF59" s="54"/>
      <c r="AG59" s="67"/>
      <c r="AH59" s="54"/>
      <c r="AI59" s="67"/>
      <c r="AJ59" s="54"/>
      <c r="AK59" s="54"/>
      <c r="AL59" s="68"/>
    </row>
    <row r="60" spans="1:38" x14ac:dyDescent="0.35">
      <c r="A60" s="91">
        <v>46874</v>
      </c>
      <c r="B60" s="54"/>
      <c r="C60" s="54"/>
      <c r="D60" s="54"/>
      <c r="E60" s="72"/>
      <c r="F60" s="72"/>
      <c r="G60" s="72"/>
      <c r="H60" s="54"/>
      <c r="I60" s="72"/>
      <c r="J60" s="72"/>
      <c r="K60" s="72"/>
      <c r="L60" s="54"/>
      <c r="M60" s="72"/>
      <c r="N60" s="72"/>
      <c r="O60" s="72"/>
      <c r="P60" s="54"/>
      <c r="Q60" s="72"/>
      <c r="R60" s="72"/>
      <c r="S60" s="72"/>
      <c r="T60" s="54"/>
      <c r="U60" s="72"/>
      <c r="V60" s="72"/>
      <c r="W60" s="72"/>
      <c r="X60" s="54"/>
      <c r="Y60" s="72"/>
      <c r="Z60" s="72"/>
      <c r="AA60" s="72"/>
      <c r="AB60" s="54"/>
      <c r="AC60" s="72"/>
      <c r="AD60" s="72"/>
      <c r="AE60" s="72"/>
      <c r="AF60" s="54"/>
      <c r="AG60" s="67"/>
      <c r="AH60" s="54"/>
      <c r="AI60" s="67"/>
      <c r="AJ60" s="54"/>
      <c r="AK60" s="54"/>
      <c r="AL60" s="68"/>
    </row>
    <row r="61" spans="1:38" x14ac:dyDescent="0.35">
      <c r="A61" s="91">
        <v>46905</v>
      </c>
      <c r="B61" s="54"/>
      <c r="C61" s="54"/>
      <c r="D61" s="54"/>
      <c r="E61" s="72"/>
      <c r="F61" s="72"/>
      <c r="G61" s="72"/>
      <c r="H61" s="54"/>
      <c r="I61" s="72"/>
      <c r="J61" s="72"/>
      <c r="K61" s="72"/>
      <c r="L61" s="54"/>
      <c r="M61" s="72"/>
      <c r="N61" s="72"/>
      <c r="O61" s="72"/>
      <c r="P61" s="54"/>
      <c r="Q61" s="72"/>
      <c r="R61" s="72"/>
      <c r="S61" s="72"/>
      <c r="T61" s="54"/>
      <c r="U61" s="72"/>
      <c r="V61" s="72"/>
      <c r="W61" s="72"/>
      <c r="X61" s="54"/>
      <c r="Y61" s="72"/>
      <c r="Z61" s="72"/>
      <c r="AA61" s="72"/>
      <c r="AB61" s="54"/>
      <c r="AC61" s="72"/>
      <c r="AD61" s="72"/>
      <c r="AE61" s="72"/>
      <c r="AF61" s="54"/>
      <c r="AG61" s="67"/>
      <c r="AH61" s="54"/>
      <c r="AI61" s="67"/>
      <c r="AJ61" s="54"/>
      <c r="AK61" s="54"/>
      <c r="AL61" s="68"/>
    </row>
    <row r="62" spans="1:38" x14ac:dyDescent="0.35">
      <c r="A62" s="91">
        <v>46935</v>
      </c>
      <c r="B62" s="54"/>
      <c r="C62" s="54"/>
      <c r="D62" s="54"/>
      <c r="E62" s="72"/>
      <c r="F62" s="72"/>
      <c r="G62" s="72"/>
      <c r="H62" s="54"/>
      <c r="I62" s="72"/>
      <c r="J62" s="72"/>
      <c r="K62" s="72"/>
      <c r="L62" s="54"/>
      <c r="M62" s="72"/>
      <c r="N62" s="72"/>
      <c r="O62" s="72"/>
      <c r="P62" s="54"/>
      <c r="Q62" s="72"/>
      <c r="R62" s="72"/>
      <c r="S62" s="72"/>
      <c r="T62" s="54"/>
      <c r="U62" s="72"/>
      <c r="V62" s="72"/>
      <c r="W62" s="72"/>
      <c r="X62" s="54"/>
      <c r="Y62" s="72"/>
      <c r="Z62" s="72"/>
      <c r="AA62" s="72"/>
      <c r="AB62" s="54"/>
      <c r="AC62" s="72"/>
      <c r="AD62" s="72"/>
      <c r="AE62" s="72"/>
      <c r="AF62" s="54"/>
      <c r="AG62" s="67"/>
      <c r="AH62" s="54"/>
      <c r="AI62" s="67"/>
      <c r="AJ62" s="54"/>
      <c r="AK62" s="54"/>
      <c r="AL62" s="68"/>
    </row>
    <row r="63" spans="1:38" x14ac:dyDescent="0.35">
      <c r="A63" s="91">
        <v>46966</v>
      </c>
      <c r="B63" s="54"/>
      <c r="C63" s="54"/>
      <c r="D63" s="54"/>
      <c r="E63" s="72"/>
      <c r="F63" s="72"/>
      <c r="G63" s="72"/>
      <c r="H63" s="54"/>
      <c r="I63" s="72"/>
      <c r="J63" s="72"/>
      <c r="K63" s="72"/>
      <c r="L63" s="54"/>
      <c r="M63" s="72"/>
      <c r="N63" s="72"/>
      <c r="O63" s="72"/>
      <c r="P63" s="54"/>
      <c r="Q63" s="72"/>
      <c r="R63" s="72"/>
      <c r="S63" s="72"/>
      <c r="T63" s="54"/>
      <c r="U63" s="72"/>
      <c r="V63" s="72"/>
      <c r="W63" s="72"/>
      <c r="X63" s="54"/>
      <c r="Y63" s="72"/>
      <c r="Z63" s="72"/>
      <c r="AA63" s="72"/>
      <c r="AB63" s="54"/>
      <c r="AC63" s="72"/>
      <c r="AD63" s="72"/>
      <c r="AE63" s="72"/>
      <c r="AF63" s="54"/>
      <c r="AG63" s="67"/>
      <c r="AH63" s="54"/>
      <c r="AI63" s="67"/>
      <c r="AJ63" s="54"/>
      <c r="AK63" s="54"/>
      <c r="AL63" s="68"/>
    </row>
    <row r="64" spans="1:38" x14ac:dyDescent="0.35">
      <c r="A64" s="91">
        <v>46997</v>
      </c>
      <c r="B64" s="54"/>
      <c r="C64" s="54"/>
      <c r="D64" s="54"/>
      <c r="E64" s="72"/>
      <c r="F64" s="72"/>
      <c r="G64" s="72"/>
      <c r="H64" s="54"/>
      <c r="I64" s="72"/>
      <c r="J64" s="72"/>
      <c r="K64" s="72"/>
      <c r="L64" s="54"/>
      <c r="M64" s="72"/>
      <c r="N64" s="72"/>
      <c r="O64" s="72"/>
      <c r="P64" s="54"/>
      <c r="Q64" s="72"/>
      <c r="R64" s="72"/>
      <c r="S64" s="72"/>
      <c r="T64" s="54"/>
      <c r="U64" s="72"/>
      <c r="V64" s="72"/>
      <c r="W64" s="72"/>
      <c r="X64" s="54"/>
      <c r="Y64" s="72"/>
      <c r="Z64" s="72"/>
      <c r="AA64" s="72"/>
      <c r="AB64" s="54"/>
      <c r="AC64" s="72"/>
      <c r="AD64" s="72"/>
      <c r="AE64" s="72"/>
      <c r="AF64" s="54"/>
      <c r="AG64" s="67"/>
      <c r="AH64" s="54"/>
      <c r="AI64" s="67"/>
      <c r="AJ64" s="54"/>
      <c r="AK64" s="54"/>
      <c r="AL64" s="68"/>
    </row>
    <row r="65" spans="1:38" x14ac:dyDescent="0.35">
      <c r="A65" s="91">
        <v>47027</v>
      </c>
      <c r="B65" s="54"/>
      <c r="C65" s="54"/>
      <c r="D65" s="54"/>
      <c r="E65" s="72"/>
      <c r="F65" s="72"/>
      <c r="G65" s="72"/>
      <c r="H65" s="54"/>
      <c r="I65" s="72"/>
      <c r="J65" s="72"/>
      <c r="K65" s="72"/>
      <c r="L65" s="54"/>
      <c r="M65" s="72"/>
      <c r="N65" s="72"/>
      <c r="O65" s="72"/>
      <c r="P65" s="54"/>
      <c r="Q65" s="72"/>
      <c r="R65" s="72"/>
      <c r="S65" s="72"/>
      <c r="T65" s="54"/>
      <c r="U65" s="72"/>
      <c r="V65" s="72"/>
      <c r="W65" s="72"/>
      <c r="X65" s="54"/>
      <c r="Y65" s="72"/>
      <c r="Z65" s="72"/>
      <c r="AA65" s="72"/>
      <c r="AB65" s="54"/>
      <c r="AC65" s="72"/>
      <c r="AD65" s="72"/>
      <c r="AE65" s="72"/>
      <c r="AF65" s="54"/>
      <c r="AG65" s="67"/>
      <c r="AH65" s="54"/>
      <c r="AI65" s="67"/>
      <c r="AJ65" s="54"/>
      <c r="AK65" s="54"/>
      <c r="AL65" s="68"/>
    </row>
    <row r="66" spans="1:38" x14ac:dyDescent="0.35">
      <c r="A66" s="91">
        <v>47058</v>
      </c>
      <c r="B66" s="54"/>
      <c r="C66" s="54"/>
      <c r="D66" s="54"/>
      <c r="E66" s="72"/>
      <c r="F66" s="72"/>
      <c r="G66" s="72"/>
      <c r="H66" s="54"/>
      <c r="I66" s="72"/>
      <c r="J66" s="72"/>
      <c r="K66" s="72"/>
      <c r="L66" s="54"/>
      <c r="M66" s="72"/>
      <c r="N66" s="72"/>
      <c r="O66" s="72"/>
      <c r="P66" s="54"/>
      <c r="Q66" s="72"/>
      <c r="R66" s="72"/>
      <c r="S66" s="72"/>
      <c r="T66" s="54"/>
      <c r="U66" s="72"/>
      <c r="V66" s="72"/>
      <c r="W66" s="72"/>
      <c r="X66" s="54"/>
      <c r="Y66" s="72"/>
      <c r="Z66" s="72"/>
      <c r="AA66" s="72"/>
      <c r="AB66" s="54"/>
      <c r="AC66" s="72"/>
      <c r="AD66" s="72"/>
      <c r="AE66" s="72"/>
      <c r="AF66" s="54"/>
      <c r="AG66" s="67"/>
      <c r="AH66" s="54"/>
      <c r="AI66" s="67"/>
      <c r="AJ66" s="54"/>
      <c r="AK66" s="54"/>
      <c r="AL66" s="68"/>
    </row>
    <row r="67" spans="1:38" x14ac:dyDescent="0.35">
      <c r="A67" s="91">
        <v>47088</v>
      </c>
      <c r="B67" s="54"/>
      <c r="C67" s="54"/>
      <c r="D67" s="54"/>
      <c r="E67" s="72"/>
      <c r="F67" s="72"/>
      <c r="G67" s="72"/>
      <c r="H67" s="54"/>
      <c r="I67" s="72"/>
      <c r="J67" s="72"/>
      <c r="K67" s="72"/>
      <c r="L67" s="54"/>
      <c r="M67" s="72"/>
      <c r="N67" s="72"/>
      <c r="O67" s="72"/>
      <c r="P67" s="54"/>
      <c r="Q67" s="72"/>
      <c r="R67" s="72"/>
      <c r="S67" s="72"/>
      <c r="T67" s="54"/>
      <c r="U67" s="72"/>
      <c r="V67" s="72"/>
      <c r="W67" s="72"/>
      <c r="X67" s="54"/>
      <c r="Y67" s="72"/>
      <c r="Z67" s="72"/>
      <c r="AA67" s="72"/>
      <c r="AB67" s="54"/>
      <c r="AC67" s="72"/>
      <c r="AD67" s="72"/>
      <c r="AE67" s="72"/>
      <c r="AF67" s="54"/>
      <c r="AG67" s="67"/>
      <c r="AH67" s="54"/>
      <c r="AI67" s="67"/>
      <c r="AJ67" s="54"/>
      <c r="AK67" s="54"/>
      <c r="AL67" s="68"/>
    </row>
    <row r="68" spans="1:38" x14ac:dyDescent="0.35">
      <c r="A68" s="91">
        <v>47119</v>
      </c>
      <c r="B68" s="54"/>
      <c r="C68" s="54"/>
      <c r="D68" s="54"/>
      <c r="E68" s="72"/>
      <c r="F68" s="72"/>
      <c r="G68" s="72"/>
      <c r="H68" s="54"/>
      <c r="I68" s="72"/>
      <c r="J68" s="72"/>
      <c r="K68" s="72"/>
      <c r="L68" s="54"/>
      <c r="M68" s="72"/>
      <c r="N68" s="72"/>
      <c r="O68" s="72"/>
      <c r="P68" s="54"/>
      <c r="Q68" s="72"/>
      <c r="R68" s="72"/>
      <c r="S68" s="72"/>
      <c r="T68" s="54"/>
      <c r="U68" s="72"/>
      <c r="V68" s="72"/>
      <c r="W68" s="72"/>
      <c r="X68" s="54"/>
      <c r="Y68" s="72"/>
      <c r="Z68" s="72"/>
      <c r="AA68" s="72"/>
      <c r="AB68" s="54"/>
      <c r="AC68" s="72"/>
      <c r="AD68" s="72"/>
      <c r="AE68" s="72"/>
      <c r="AF68" s="54"/>
      <c r="AG68" s="67"/>
      <c r="AH68" s="54"/>
      <c r="AI68" s="67"/>
      <c r="AJ68" s="54"/>
      <c r="AK68" s="54"/>
      <c r="AL68" s="68"/>
    </row>
    <row r="69" spans="1:38" x14ac:dyDescent="0.35">
      <c r="A69" s="91">
        <v>47150</v>
      </c>
      <c r="B69" s="54"/>
      <c r="C69" s="54"/>
      <c r="D69" s="54"/>
      <c r="E69" s="72"/>
      <c r="F69" s="72"/>
      <c r="G69" s="72"/>
      <c r="H69" s="54"/>
      <c r="I69" s="72"/>
      <c r="J69" s="72"/>
      <c r="K69" s="72"/>
      <c r="L69" s="54"/>
      <c r="M69" s="72"/>
      <c r="N69" s="72"/>
      <c r="O69" s="72"/>
      <c r="P69" s="54"/>
      <c r="Q69" s="72"/>
      <c r="R69" s="72"/>
      <c r="S69" s="72"/>
      <c r="T69" s="54"/>
      <c r="U69" s="72"/>
      <c r="V69" s="72"/>
      <c r="W69" s="72"/>
      <c r="X69" s="54"/>
      <c r="Y69" s="72"/>
      <c r="Z69" s="72"/>
      <c r="AA69" s="72"/>
      <c r="AB69" s="54"/>
      <c r="AC69" s="72"/>
      <c r="AD69" s="72"/>
      <c r="AE69" s="72"/>
      <c r="AF69" s="54"/>
      <c r="AG69" s="67"/>
      <c r="AH69" s="54"/>
      <c r="AI69" s="67"/>
      <c r="AJ69" s="54"/>
      <c r="AK69" s="54"/>
      <c r="AL69" s="68"/>
    </row>
    <row r="70" spans="1:38" x14ac:dyDescent="0.35">
      <c r="A70" s="91">
        <v>47178</v>
      </c>
      <c r="B70" s="54"/>
      <c r="C70" s="54"/>
      <c r="D70" s="54"/>
      <c r="E70" s="72"/>
      <c r="F70" s="72"/>
      <c r="G70" s="72"/>
      <c r="H70" s="54"/>
      <c r="I70" s="72"/>
      <c r="J70" s="72"/>
      <c r="K70" s="72"/>
      <c r="L70" s="54"/>
      <c r="M70" s="72"/>
      <c r="N70" s="72"/>
      <c r="O70" s="72"/>
      <c r="P70" s="54"/>
      <c r="Q70" s="72"/>
      <c r="R70" s="72"/>
      <c r="S70" s="72"/>
      <c r="T70" s="54"/>
      <c r="U70" s="72"/>
      <c r="V70" s="72"/>
      <c r="W70" s="72"/>
      <c r="X70" s="54"/>
      <c r="Y70" s="72"/>
      <c r="Z70" s="72"/>
      <c r="AA70" s="72"/>
      <c r="AB70" s="54"/>
      <c r="AC70" s="72"/>
      <c r="AD70" s="72"/>
      <c r="AE70" s="72"/>
      <c r="AF70" s="54"/>
      <c r="AG70" s="67"/>
      <c r="AH70" s="54"/>
      <c r="AI70" s="67"/>
      <c r="AJ70" s="54"/>
      <c r="AK70" s="54"/>
      <c r="AL70" s="68"/>
    </row>
    <row r="71" spans="1:38" x14ac:dyDescent="0.35">
      <c r="A71" s="91">
        <v>47209</v>
      </c>
      <c r="B71" s="54"/>
      <c r="C71" s="54"/>
      <c r="D71" s="54"/>
      <c r="E71" s="72"/>
      <c r="F71" s="72"/>
      <c r="G71" s="72"/>
      <c r="H71" s="54"/>
      <c r="I71" s="72"/>
      <c r="J71" s="72"/>
      <c r="K71" s="72"/>
      <c r="L71" s="54"/>
      <c r="M71" s="72"/>
      <c r="N71" s="72"/>
      <c r="O71" s="72"/>
      <c r="P71" s="54"/>
      <c r="Q71" s="72"/>
      <c r="R71" s="72"/>
      <c r="S71" s="72"/>
      <c r="T71" s="54"/>
      <c r="U71" s="72"/>
      <c r="V71" s="72"/>
      <c r="W71" s="72"/>
      <c r="X71" s="54"/>
      <c r="Y71" s="72"/>
      <c r="Z71" s="72"/>
      <c r="AA71" s="72"/>
      <c r="AB71" s="54"/>
      <c r="AC71" s="72"/>
      <c r="AD71" s="72"/>
      <c r="AE71" s="72"/>
      <c r="AF71" s="54"/>
      <c r="AG71" s="67"/>
      <c r="AH71" s="54"/>
      <c r="AI71" s="67"/>
      <c r="AJ71" s="54"/>
      <c r="AK71" s="54"/>
      <c r="AL71" s="68"/>
    </row>
    <row r="72" spans="1:38" x14ac:dyDescent="0.35">
      <c r="A72" s="91">
        <v>47239</v>
      </c>
      <c r="B72" s="54"/>
      <c r="C72" s="54"/>
      <c r="D72" s="54"/>
      <c r="E72" s="72"/>
      <c r="F72" s="72"/>
      <c r="G72" s="72"/>
      <c r="H72" s="54"/>
      <c r="I72" s="72"/>
      <c r="J72" s="72"/>
      <c r="K72" s="72"/>
      <c r="L72" s="54"/>
      <c r="M72" s="72"/>
      <c r="N72" s="72"/>
      <c r="O72" s="72"/>
      <c r="P72" s="54"/>
      <c r="Q72" s="72"/>
      <c r="R72" s="72"/>
      <c r="S72" s="72"/>
      <c r="T72" s="54"/>
      <c r="U72" s="72"/>
      <c r="V72" s="72"/>
      <c r="W72" s="72"/>
      <c r="X72" s="54"/>
      <c r="Y72" s="72"/>
      <c r="Z72" s="72"/>
      <c r="AA72" s="72"/>
      <c r="AB72" s="54"/>
      <c r="AC72" s="72"/>
      <c r="AD72" s="72"/>
      <c r="AE72" s="72"/>
      <c r="AF72" s="54"/>
      <c r="AG72" s="67"/>
      <c r="AH72" s="54"/>
      <c r="AI72" s="67"/>
      <c r="AJ72" s="54"/>
      <c r="AK72" s="54"/>
      <c r="AL72" s="68"/>
    </row>
    <row r="73" spans="1:38" x14ac:dyDescent="0.35">
      <c r="A73" s="91">
        <v>47270</v>
      </c>
      <c r="B73" s="54"/>
      <c r="C73" s="54"/>
      <c r="D73" s="54"/>
      <c r="E73" s="72"/>
      <c r="F73" s="72"/>
      <c r="G73" s="72"/>
      <c r="H73" s="54"/>
      <c r="I73" s="72"/>
      <c r="J73" s="72"/>
      <c r="K73" s="72"/>
      <c r="L73" s="54"/>
      <c r="M73" s="72"/>
      <c r="N73" s="72"/>
      <c r="O73" s="72"/>
      <c r="P73" s="54"/>
      <c r="Q73" s="72"/>
      <c r="R73" s="72"/>
      <c r="S73" s="72"/>
      <c r="T73" s="54"/>
      <c r="U73" s="72"/>
      <c r="V73" s="72"/>
      <c r="W73" s="72"/>
      <c r="X73" s="54"/>
      <c r="Y73" s="72"/>
      <c r="Z73" s="72"/>
      <c r="AA73" s="72"/>
      <c r="AB73" s="54"/>
      <c r="AC73" s="72"/>
      <c r="AD73" s="72"/>
      <c r="AE73" s="72"/>
      <c r="AF73" s="54"/>
      <c r="AG73" s="67"/>
      <c r="AH73" s="54"/>
      <c r="AI73" s="67"/>
      <c r="AJ73" s="54"/>
      <c r="AK73" s="54"/>
      <c r="AL73" s="68"/>
    </row>
    <row r="74" spans="1:38" x14ac:dyDescent="0.35">
      <c r="A74" s="91">
        <v>47300</v>
      </c>
      <c r="B74" s="54"/>
      <c r="C74" s="54"/>
      <c r="D74" s="54"/>
      <c r="E74" s="72"/>
      <c r="F74" s="72"/>
      <c r="G74" s="72"/>
      <c r="H74" s="54"/>
      <c r="I74" s="72"/>
      <c r="J74" s="72"/>
      <c r="K74" s="72"/>
      <c r="L74" s="54"/>
      <c r="M74" s="72"/>
      <c r="N74" s="72"/>
      <c r="O74" s="72"/>
      <c r="P74" s="54"/>
      <c r="Q74" s="72"/>
      <c r="R74" s="72"/>
      <c r="S74" s="72"/>
      <c r="T74" s="54"/>
      <c r="U74" s="72"/>
      <c r="V74" s="72"/>
      <c r="W74" s="72"/>
      <c r="X74" s="54"/>
      <c r="Y74" s="72"/>
      <c r="Z74" s="72"/>
      <c r="AA74" s="72"/>
      <c r="AB74" s="54"/>
      <c r="AC74" s="72"/>
      <c r="AD74" s="72"/>
      <c r="AE74" s="72"/>
      <c r="AF74" s="54"/>
      <c r="AG74" s="67"/>
      <c r="AH74" s="54"/>
      <c r="AI74" s="67"/>
      <c r="AJ74" s="54"/>
      <c r="AK74" s="54"/>
      <c r="AL74" s="68"/>
    </row>
    <row r="75" spans="1:38" x14ac:dyDescent="0.35">
      <c r="A75" s="91">
        <v>47331</v>
      </c>
      <c r="B75" s="54"/>
      <c r="C75" s="54"/>
      <c r="D75" s="54"/>
      <c r="E75" s="72"/>
      <c r="F75" s="72"/>
      <c r="G75" s="72"/>
      <c r="H75" s="54"/>
      <c r="I75" s="72"/>
      <c r="J75" s="72"/>
      <c r="K75" s="72"/>
      <c r="L75" s="54"/>
      <c r="M75" s="72"/>
      <c r="N75" s="72"/>
      <c r="O75" s="72"/>
      <c r="P75" s="54"/>
      <c r="Q75" s="72"/>
      <c r="R75" s="72"/>
      <c r="S75" s="72"/>
      <c r="T75" s="54"/>
      <c r="U75" s="72"/>
      <c r="V75" s="72"/>
      <c r="W75" s="72"/>
      <c r="X75" s="54"/>
      <c r="Y75" s="72"/>
      <c r="Z75" s="72"/>
      <c r="AA75" s="72"/>
      <c r="AB75" s="54"/>
      <c r="AC75" s="72"/>
      <c r="AD75" s="72"/>
      <c r="AE75" s="72"/>
      <c r="AF75" s="54"/>
      <c r="AG75" s="67"/>
      <c r="AH75" s="54"/>
      <c r="AI75" s="67"/>
      <c r="AJ75" s="54"/>
      <c r="AK75" s="54"/>
      <c r="AL75" s="68"/>
    </row>
    <row r="76" spans="1:38" x14ac:dyDescent="0.35">
      <c r="A76" s="91">
        <v>47362</v>
      </c>
      <c r="B76" s="54"/>
      <c r="C76" s="54"/>
      <c r="D76" s="54"/>
      <c r="E76" s="72"/>
      <c r="F76" s="72"/>
      <c r="G76" s="72"/>
      <c r="H76" s="54"/>
      <c r="I76" s="72"/>
      <c r="J76" s="72"/>
      <c r="K76" s="72"/>
      <c r="L76" s="54"/>
      <c r="M76" s="72"/>
      <c r="N76" s="72"/>
      <c r="O76" s="72"/>
      <c r="P76" s="54"/>
      <c r="Q76" s="72"/>
      <c r="R76" s="72"/>
      <c r="S76" s="72"/>
      <c r="T76" s="54"/>
      <c r="U76" s="72"/>
      <c r="V76" s="72"/>
      <c r="W76" s="72"/>
      <c r="X76" s="54"/>
      <c r="Y76" s="72"/>
      <c r="Z76" s="72"/>
      <c r="AA76" s="72"/>
      <c r="AB76" s="54"/>
      <c r="AC76" s="72"/>
      <c r="AD76" s="72"/>
      <c r="AE76" s="72"/>
      <c r="AF76" s="54"/>
      <c r="AG76" s="67"/>
      <c r="AH76" s="54"/>
      <c r="AI76" s="67"/>
      <c r="AJ76" s="54"/>
      <c r="AK76" s="54"/>
      <c r="AL76" s="68"/>
    </row>
    <row r="77" spans="1:38" x14ac:dyDescent="0.35">
      <c r="A77" s="91">
        <v>47392</v>
      </c>
      <c r="B77" s="54"/>
      <c r="C77" s="54"/>
      <c r="D77" s="54"/>
      <c r="E77" s="72"/>
      <c r="F77" s="72"/>
      <c r="G77" s="72"/>
      <c r="H77" s="54"/>
      <c r="I77" s="72"/>
      <c r="J77" s="72"/>
      <c r="K77" s="72"/>
      <c r="L77" s="54"/>
      <c r="M77" s="72"/>
      <c r="N77" s="72"/>
      <c r="O77" s="72"/>
      <c r="P77" s="54"/>
      <c r="Q77" s="72"/>
      <c r="R77" s="72"/>
      <c r="S77" s="72"/>
      <c r="T77" s="54"/>
      <c r="U77" s="72"/>
      <c r="V77" s="72"/>
      <c r="W77" s="72"/>
      <c r="X77" s="54"/>
      <c r="Y77" s="72"/>
      <c r="Z77" s="72"/>
      <c r="AA77" s="72"/>
      <c r="AB77" s="54"/>
      <c r="AC77" s="72"/>
      <c r="AD77" s="72"/>
      <c r="AE77" s="72"/>
      <c r="AF77" s="54"/>
      <c r="AG77" s="67"/>
      <c r="AH77" s="54"/>
      <c r="AI77" s="67"/>
      <c r="AJ77" s="54"/>
      <c r="AK77" s="54"/>
      <c r="AL77" s="68"/>
    </row>
    <row r="78" spans="1:38" x14ac:dyDescent="0.35">
      <c r="A78" s="91">
        <v>47423</v>
      </c>
      <c r="B78" s="54"/>
      <c r="C78" s="54"/>
      <c r="D78" s="54"/>
      <c r="E78" s="72"/>
      <c r="F78" s="72"/>
      <c r="G78" s="72"/>
      <c r="H78" s="54"/>
      <c r="I78" s="72"/>
      <c r="J78" s="72"/>
      <c r="K78" s="72"/>
      <c r="L78" s="54"/>
      <c r="M78" s="72"/>
      <c r="N78" s="72"/>
      <c r="O78" s="72"/>
      <c r="P78" s="54"/>
      <c r="Q78" s="72"/>
      <c r="R78" s="72"/>
      <c r="S78" s="72"/>
      <c r="T78" s="54"/>
      <c r="U78" s="72"/>
      <c r="V78" s="72"/>
      <c r="W78" s="72"/>
      <c r="X78" s="54"/>
      <c r="Y78" s="72"/>
      <c r="Z78" s="72"/>
      <c r="AA78" s="72"/>
      <c r="AB78" s="54"/>
      <c r="AC78" s="72"/>
      <c r="AD78" s="72"/>
      <c r="AE78" s="72"/>
      <c r="AF78" s="54"/>
      <c r="AG78" s="67"/>
      <c r="AH78" s="54"/>
      <c r="AI78" s="67"/>
      <c r="AJ78" s="54"/>
      <c r="AK78" s="54"/>
      <c r="AL78" s="68"/>
    </row>
    <row r="79" spans="1:38" x14ac:dyDescent="0.35">
      <c r="A79" s="91">
        <v>47453</v>
      </c>
      <c r="B79" s="54"/>
      <c r="C79" s="54"/>
      <c r="D79" s="54"/>
      <c r="E79" s="72"/>
      <c r="F79" s="72"/>
      <c r="G79" s="72"/>
      <c r="H79" s="54"/>
      <c r="I79" s="72"/>
      <c r="J79" s="72"/>
      <c r="K79" s="72"/>
      <c r="L79" s="54"/>
      <c r="M79" s="72"/>
      <c r="N79" s="72"/>
      <c r="O79" s="72"/>
      <c r="P79" s="54"/>
      <c r="Q79" s="72"/>
      <c r="R79" s="72"/>
      <c r="S79" s="72"/>
      <c r="T79" s="54"/>
      <c r="U79" s="72"/>
      <c r="V79" s="72"/>
      <c r="W79" s="72"/>
      <c r="X79" s="54"/>
      <c r="Y79" s="72"/>
      <c r="Z79" s="72"/>
      <c r="AA79" s="72"/>
      <c r="AB79" s="54"/>
      <c r="AC79" s="72"/>
      <c r="AD79" s="72"/>
      <c r="AE79" s="72"/>
      <c r="AF79" s="54"/>
      <c r="AG79" s="67"/>
      <c r="AH79" s="54"/>
      <c r="AI79" s="67"/>
      <c r="AJ79" s="54"/>
      <c r="AK79" s="54"/>
      <c r="AL79" s="68"/>
    </row>
    <row r="80" spans="1:38" x14ac:dyDescent="0.3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</row>
  </sheetData>
  <sheetProtection password="CE28" sheet="1" objects="1" scenarios="1" autoFilter="0"/>
  <autoFilter ref="A2:AK2"/>
  <mergeCells count="8">
    <mergeCell ref="AI1:AI2"/>
    <mergeCell ref="AJ1:AJ2"/>
    <mergeCell ref="AK1:AK2"/>
    <mergeCell ref="D1:AD1"/>
    <mergeCell ref="A1:B1"/>
    <mergeCell ref="AF1:AF2"/>
    <mergeCell ref="AG1:AG2"/>
    <mergeCell ref="AH1:AH2"/>
  </mergeCells>
  <conditionalFormatting sqref="A3:AK79">
    <cfRule type="expression" dxfId="1" priority="1">
      <formula>IF($A2="","",$A2&gt;0)</formula>
    </cfRule>
  </conditionalFormatting>
  <dataValidations count="6">
    <dataValidation allowBlank="1" showInputMessage="1" showErrorMessage="1" promptTitle="Informácia" prompt="potreba/problém z akčného plánu - vpisovacie políčko" sqref="B3:B79"/>
    <dataValidation allowBlank="1" showInputMessage="1" showErrorMessage="1" promptTitle="Informácia" prompt="Nie je potrebné vyplniť všetky čiastkové ciele. Vypĺňa sa len toľko čiastkových cieľov, koľko je stanovených v AP." sqref="D3:D79 H3:H79 L3:L79 P3:P79 T3:T79 X3:X79 AB3:AB79"/>
    <dataValidation type="whole" operator="greaterThanOrEqual" allowBlank="1" showInputMessage="1" showErrorMessage="1" sqref="AK3:AK79">
      <formula1>0</formula1>
    </dataValidation>
    <dataValidation allowBlank="1" showInputMessage="1" showErrorMessage="1" promptTitle="Informácia" prompt="Editovateľné políčko" sqref="AJ3:AJ79 AH3:AH79"/>
    <dataValidation allowBlank="1" showInputMessage="1" showErrorMessage="1" promptTitle="Dôležité !" prompt="Uveďte názov hlavného cieľa stanoveného v akčnom pláne " sqref="C3:C79"/>
    <dataValidation type="whole" operator="greaterThanOrEqual" allowBlank="1" showInputMessage="1" showErrorMessage="1" promptTitle="Informácia" prompt="údaj môže byť iba celé číslo" sqref="AF3:AF79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ácia" prompt="údaj vyberte zo zoznamu">
          <x14:formula1>
            <xm:f>Číselníky!$A$2:$A$78</xm:f>
          </x14:formula1>
          <xm:sqref>AC3:AE79 E3:G79 M3:O79 Q3:S79 U3:W79 Y3:AA79</xm:sqref>
        </x14:dataValidation>
        <x14:dataValidation type="list" allowBlank="1" showInputMessage="1" showErrorMessage="1" promptTitle="Informácia" prompt="údaj vyberte zo zoznamu">
          <x14:formula1>
            <xm:f>Číselníky!$C$33:$C$35</xm:f>
          </x14:formula1>
          <xm:sqref>AI3:AI79 AG3:AG79</xm:sqref>
        </x14:dataValidation>
        <x14:dataValidation type="list" allowBlank="1" showInputMessage="1" showErrorMessage="1" promptTitle="Informácia" prompt="údaj vybete zo zoznamu">
          <x14:formula1>
            <xm:f>Číselníky!$A$2:$A$78</xm:f>
          </x14:formula1>
          <xm:sqref>I3:K79</xm:sqref>
        </x14:dataValidation>
        <x14:dataValidation type="list" allowBlank="1" showInputMessage="1" showErrorMessage="1" promptTitle="Informácia" prompt="Úadaj o sledovanom období je potrebné zvoliť zo zoznamu">
          <x14:formula1>
            <xm:f>Číselníky!$A2:$A2</xm:f>
          </x14:formula1>
          <xm:sqref>A3:A79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0"/>
  <sheetViews>
    <sheetView showGridLines="0" zoomScale="120" zoomScaleNormal="12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ColWidth="0" defaultRowHeight="14.5" zeroHeight="1" x14ac:dyDescent="0.35"/>
  <cols>
    <col min="1" max="1" width="19.26953125" style="16" customWidth="1"/>
    <col min="2" max="2" width="16.54296875" style="16" customWidth="1"/>
    <col min="3" max="3" width="20.54296875" style="16" customWidth="1"/>
    <col min="4" max="4" width="16.54296875" style="16" customWidth="1"/>
    <col min="5" max="5" width="22.54296875" style="16" customWidth="1"/>
    <col min="6" max="13" width="16.54296875" style="16" customWidth="1"/>
    <col min="14" max="14" width="27" style="16" customWidth="1"/>
    <col min="15" max="16" width="16.54296875" style="16" customWidth="1"/>
    <col min="17" max="17" width="50.7265625" style="16" customWidth="1"/>
    <col min="18" max="18" width="1.54296875" style="16" customWidth="1"/>
    <col min="19" max="16384" width="8.7265625" style="16" hidden="1"/>
  </cols>
  <sheetData>
    <row r="1" spans="1:18" ht="18.5" x14ac:dyDescent="0.35">
      <c r="A1" s="168" t="s">
        <v>523</v>
      </c>
      <c r="B1" s="168"/>
      <c r="C1" s="168"/>
      <c r="D1" s="168"/>
      <c r="E1" s="168"/>
      <c r="F1" s="169"/>
      <c r="G1" s="172" t="s">
        <v>524</v>
      </c>
      <c r="H1" s="172"/>
      <c r="I1" s="172" t="s">
        <v>525</v>
      </c>
      <c r="J1" s="172"/>
      <c r="K1" s="172" t="s">
        <v>526</v>
      </c>
      <c r="L1" s="173"/>
      <c r="M1" s="174" t="s">
        <v>527</v>
      </c>
      <c r="N1" s="176" t="s">
        <v>528</v>
      </c>
      <c r="O1" s="132" t="s">
        <v>529</v>
      </c>
      <c r="P1" s="134" t="s">
        <v>530</v>
      </c>
      <c r="Q1" s="134" t="s">
        <v>531</v>
      </c>
      <c r="R1" s="74"/>
    </row>
    <row r="2" spans="1:18" s="33" customFormat="1" ht="101.5" x14ac:dyDescent="0.35">
      <c r="A2" s="42" t="s">
        <v>492</v>
      </c>
      <c r="B2" s="29" t="s">
        <v>532</v>
      </c>
      <c r="C2" s="87" t="s">
        <v>533</v>
      </c>
      <c r="D2" s="43" t="s">
        <v>534</v>
      </c>
      <c r="E2" s="71" t="s">
        <v>535</v>
      </c>
      <c r="F2" s="60" t="s">
        <v>536</v>
      </c>
      <c r="G2" s="60" t="s">
        <v>537</v>
      </c>
      <c r="H2" s="60" t="s">
        <v>538</v>
      </c>
      <c r="I2" s="60" t="s">
        <v>539</v>
      </c>
      <c r="J2" s="60" t="s">
        <v>540</v>
      </c>
      <c r="K2" s="60" t="s">
        <v>541</v>
      </c>
      <c r="L2" s="89" t="s">
        <v>542</v>
      </c>
      <c r="M2" s="175"/>
      <c r="N2" s="177"/>
      <c r="O2" s="170"/>
      <c r="P2" s="171"/>
      <c r="Q2" s="171"/>
      <c r="R2" s="74"/>
    </row>
    <row r="3" spans="1:18" s="33" customFormat="1" x14ac:dyDescent="0.35">
      <c r="A3" s="91">
        <v>45139</v>
      </c>
      <c r="B3" s="54"/>
      <c r="C3" s="54"/>
      <c r="D3" s="90"/>
      <c r="E3" s="54"/>
      <c r="F3" s="54"/>
      <c r="G3" s="54"/>
      <c r="H3" s="54"/>
      <c r="I3" s="54"/>
      <c r="J3" s="54"/>
      <c r="K3" s="54"/>
      <c r="L3" s="54"/>
      <c r="M3" s="54"/>
      <c r="N3" s="55"/>
      <c r="O3" s="54"/>
      <c r="P3" s="54"/>
      <c r="Q3" s="54"/>
      <c r="R3" s="74"/>
    </row>
    <row r="4" spans="1:18" s="33" customFormat="1" x14ac:dyDescent="0.35">
      <c r="A4" s="91">
        <v>45170</v>
      </c>
      <c r="B4" s="54"/>
      <c r="C4" s="54"/>
      <c r="D4" s="90"/>
      <c r="E4" s="54"/>
      <c r="F4" s="54"/>
      <c r="G4" s="54"/>
      <c r="H4" s="54"/>
      <c r="I4" s="54"/>
      <c r="J4" s="54"/>
      <c r="K4" s="54"/>
      <c r="L4" s="54"/>
      <c r="M4" s="54"/>
      <c r="N4" s="55"/>
      <c r="O4" s="54"/>
      <c r="P4" s="54"/>
      <c r="Q4" s="54"/>
      <c r="R4" s="74"/>
    </row>
    <row r="5" spans="1:18" s="33" customFormat="1" x14ac:dyDescent="0.35">
      <c r="A5" s="91">
        <v>45200</v>
      </c>
      <c r="B5" s="54"/>
      <c r="C5" s="54"/>
      <c r="D5" s="90"/>
      <c r="E5" s="54"/>
      <c r="F5" s="54"/>
      <c r="G5" s="54"/>
      <c r="H5" s="54"/>
      <c r="I5" s="54"/>
      <c r="J5" s="54"/>
      <c r="K5" s="54"/>
      <c r="L5" s="54"/>
      <c r="M5" s="54"/>
      <c r="N5" s="55"/>
      <c r="O5" s="54"/>
      <c r="P5" s="54"/>
      <c r="Q5" s="54"/>
      <c r="R5" s="74"/>
    </row>
    <row r="6" spans="1:18" s="33" customFormat="1" x14ac:dyDescent="0.35">
      <c r="A6" s="91">
        <v>45231</v>
      </c>
      <c r="B6" s="54"/>
      <c r="C6" s="54"/>
      <c r="D6" s="90"/>
      <c r="E6" s="54"/>
      <c r="F6" s="54"/>
      <c r="G6" s="54"/>
      <c r="H6" s="54"/>
      <c r="I6" s="54"/>
      <c r="J6" s="54"/>
      <c r="K6" s="54"/>
      <c r="L6" s="54"/>
      <c r="M6" s="54"/>
      <c r="N6" s="55"/>
      <c r="O6" s="54"/>
      <c r="P6" s="54"/>
      <c r="Q6" s="54"/>
      <c r="R6" s="74"/>
    </row>
    <row r="7" spans="1:18" s="33" customFormat="1" x14ac:dyDescent="0.35">
      <c r="A7" s="91">
        <v>45261</v>
      </c>
      <c r="B7" s="54"/>
      <c r="C7" s="54"/>
      <c r="D7" s="90"/>
      <c r="E7" s="54"/>
      <c r="F7" s="54"/>
      <c r="G7" s="54"/>
      <c r="H7" s="54"/>
      <c r="I7" s="54"/>
      <c r="J7" s="54"/>
      <c r="K7" s="54"/>
      <c r="L7" s="54"/>
      <c r="M7" s="54"/>
      <c r="N7" s="55"/>
      <c r="O7" s="54"/>
      <c r="P7" s="54"/>
      <c r="Q7" s="54"/>
      <c r="R7" s="74"/>
    </row>
    <row r="8" spans="1:18" s="33" customFormat="1" x14ac:dyDescent="0.35">
      <c r="A8" s="91">
        <v>45292</v>
      </c>
      <c r="B8" s="54"/>
      <c r="C8" s="54"/>
      <c r="D8" s="90"/>
      <c r="E8" s="54"/>
      <c r="F8" s="54"/>
      <c r="G8" s="54"/>
      <c r="H8" s="54"/>
      <c r="I8" s="54"/>
      <c r="J8" s="54"/>
      <c r="K8" s="54"/>
      <c r="L8" s="54"/>
      <c r="M8" s="54"/>
      <c r="N8" s="55"/>
      <c r="O8" s="54"/>
      <c r="P8" s="54"/>
      <c r="Q8" s="54"/>
      <c r="R8" s="74"/>
    </row>
    <row r="9" spans="1:18" s="33" customFormat="1" x14ac:dyDescent="0.35">
      <c r="A9" s="91">
        <v>45323</v>
      </c>
      <c r="B9" s="54"/>
      <c r="C9" s="54"/>
      <c r="D9" s="90"/>
      <c r="E9" s="54"/>
      <c r="F9" s="54"/>
      <c r="G9" s="54"/>
      <c r="H9" s="54"/>
      <c r="I9" s="54"/>
      <c r="J9" s="54"/>
      <c r="K9" s="54"/>
      <c r="L9" s="54"/>
      <c r="M9" s="54"/>
      <c r="N9" s="55"/>
      <c r="O9" s="54"/>
      <c r="P9" s="54"/>
      <c r="Q9" s="54"/>
      <c r="R9" s="74"/>
    </row>
    <row r="10" spans="1:18" s="33" customFormat="1" x14ac:dyDescent="0.35">
      <c r="A10" s="91">
        <v>45352</v>
      </c>
      <c r="B10" s="54"/>
      <c r="C10" s="54"/>
      <c r="D10" s="90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4"/>
      <c r="P10" s="54"/>
      <c r="Q10" s="54"/>
      <c r="R10" s="74"/>
    </row>
    <row r="11" spans="1:18" s="33" customFormat="1" x14ac:dyDescent="0.35">
      <c r="A11" s="91">
        <v>45383</v>
      </c>
      <c r="B11" s="54"/>
      <c r="C11" s="54"/>
      <c r="D11" s="90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54"/>
      <c r="P11" s="54"/>
      <c r="Q11" s="54"/>
      <c r="R11" s="74"/>
    </row>
    <row r="12" spans="1:18" s="33" customFormat="1" x14ac:dyDescent="0.35">
      <c r="A12" s="91">
        <v>45413</v>
      </c>
      <c r="B12" s="54"/>
      <c r="C12" s="54"/>
      <c r="D12" s="90"/>
      <c r="E12" s="54"/>
      <c r="F12" s="54"/>
      <c r="G12" s="54"/>
      <c r="H12" s="54"/>
      <c r="I12" s="54"/>
      <c r="J12" s="54"/>
      <c r="K12" s="54"/>
      <c r="L12" s="54"/>
      <c r="M12" s="54"/>
      <c r="N12" s="55"/>
      <c r="O12" s="54"/>
      <c r="P12" s="54"/>
      <c r="Q12" s="54"/>
      <c r="R12" s="74"/>
    </row>
    <row r="13" spans="1:18" s="33" customFormat="1" x14ac:dyDescent="0.35">
      <c r="A13" s="91">
        <v>45444</v>
      </c>
      <c r="B13" s="54"/>
      <c r="C13" s="54"/>
      <c r="D13" s="90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54"/>
      <c r="P13" s="54"/>
      <c r="Q13" s="54"/>
      <c r="R13" s="74"/>
    </row>
    <row r="14" spans="1:18" s="33" customFormat="1" x14ac:dyDescent="0.35">
      <c r="A14" s="91">
        <v>45474</v>
      </c>
      <c r="B14" s="54"/>
      <c r="C14" s="54"/>
      <c r="D14" s="90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54"/>
      <c r="P14" s="54"/>
      <c r="Q14" s="54"/>
      <c r="R14" s="74"/>
    </row>
    <row r="15" spans="1:18" s="33" customFormat="1" x14ac:dyDescent="0.35">
      <c r="A15" s="91">
        <v>45505</v>
      </c>
      <c r="B15" s="54"/>
      <c r="C15" s="54"/>
      <c r="D15" s="90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54"/>
      <c r="P15" s="54"/>
      <c r="Q15" s="54"/>
      <c r="R15" s="74"/>
    </row>
    <row r="16" spans="1:18" s="33" customFormat="1" x14ac:dyDescent="0.35">
      <c r="A16" s="91">
        <v>45536</v>
      </c>
      <c r="B16" s="54"/>
      <c r="C16" s="54"/>
      <c r="D16" s="90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54"/>
      <c r="P16" s="54"/>
      <c r="Q16" s="54"/>
      <c r="R16" s="74"/>
    </row>
    <row r="17" spans="1:18" s="33" customFormat="1" x14ac:dyDescent="0.35">
      <c r="A17" s="91">
        <v>45566</v>
      </c>
      <c r="B17" s="54"/>
      <c r="C17" s="54"/>
      <c r="D17" s="90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54"/>
      <c r="P17" s="54"/>
      <c r="Q17" s="54"/>
      <c r="R17" s="74"/>
    </row>
    <row r="18" spans="1:18" s="33" customFormat="1" x14ac:dyDescent="0.35">
      <c r="A18" s="91">
        <v>45597</v>
      </c>
      <c r="B18" s="54"/>
      <c r="C18" s="54"/>
      <c r="D18" s="90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54"/>
      <c r="P18" s="54"/>
      <c r="Q18" s="54"/>
      <c r="R18" s="74"/>
    </row>
    <row r="19" spans="1:18" s="33" customFormat="1" x14ac:dyDescent="0.35">
      <c r="A19" s="91">
        <v>45627</v>
      </c>
      <c r="B19" s="54"/>
      <c r="C19" s="54"/>
      <c r="D19" s="90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54"/>
      <c r="P19" s="54"/>
      <c r="Q19" s="54"/>
      <c r="R19" s="74"/>
    </row>
    <row r="20" spans="1:18" s="33" customFormat="1" x14ac:dyDescent="0.35">
      <c r="A20" s="91">
        <v>45658</v>
      </c>
      <c r="B20" s="54"/>
      <c r="C20" s="54"/>
      <c r="D20" s="90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54"/>
      <c r="P20" s="54"/>
      <c r="Q20" s="54"/>
      <c r="R20" s="74"/>
    </row>
    <row r="21" spans="1:18" s="33" customFormat="1" x14ac:dyDescent="0.35">
      <c r="A21" s="91">
        <v>45689</v>
      </c>
      <c r="B21" s="54"/>
      <c r="C21" s="54"/>
      <c r="D21" s="90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54"/>
      <c r="Q21" s="54"/>
      <c r="R21" s="74"/>
    </row>
    <row r="22" spans="1:18" s="33" customFormat="1" x14ac:dyDescent="0.35">
      <c r="A22" s="91">
        <v>45717</v>
      </c>
      <c r="B22" s="54"/>
      <c r="C22" s="54"/>
      <c r="D22" s="90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54"/>
      <c r="P22" s="54"/>
      <c r="Q22" s="54"/>
      <c r="R22" s="74"/>
    </row>
    <row r="23" spans="1:18" s="33" customFormat="1" x14ac:dyDescent="0.35">
      <c r="A23" s="91">
        <v>45748</v>
      </c>
      <c r="B23" s="54"/>
      <c r="C23" s="54"/>
      <c r="D23" s="90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4"/>
      <c r="P23" s="54"/>
      <c r="Q23" s="54"/>
      <c r="R23" s="74"/>
    </row>
    <row r="24" spans="1:18" s="33" customFormat="1" x14ac:dyDescent="0.35">
      <c r="A24" s="91">
        <v>45778</v>
      </c>
      <c r="B24" s="54"/>
      <c r="C24" s="54"/>
      <c r="D24" s="90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54"/>
      <c r="P24" s="54"/>
      <c r="Q24" s="54"/>
      <c r="R24" s="74"/>
    </row>
    <row r="25" spans="1:18" s="33" customFormat="1" x14ac:dyDescent="0.35">
      <c r="A25" s="91">
        <v>45809</v>
      </c>
      <c r="B25" s="54"/>
      <c r="C25" s="54"/>
      <c r="D25" s="90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4"/>
      <c r="P25" s="54"/>
      <c r="Q25" s="54"/>
      <c r="R25" s="74"/>
    </row>
    <row r="26" spans="1:18" s="33" customFormat="1" x14ac:dyDescent="0.35">
      <c r="A26" s="91">
        <v>45839</v>
      </c>
      <c r="B26" s="54"/>
      <c r="C26" s="54"/>
      <c r="D26" s="90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54"/>
      <c r="P26" s="54"/>
      <c r="Q26" s="54"/>
      <c r="R26" s="74"/>
    </row>
    <row r="27" spans="1:18" s="33" customFormat="1" x14ac:dyDescent="0.35">
      <c r="A27" s="91">
        <v>45870</v>
      </c>
      <c r="B27" s="54"/>
      <c r="C27" s="54"/>
      <c r="D27" s="90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54"/>
      <c r="P27" s="54"/>
      <c r="Q27" s="54"/>
      <c r="R27" s="74"/>
    </row>
    <row r="28" spans="1:18" s="33" customFormat="1" x14ac:dyDescent="0.35">
      <c r="A28" s="91">
        <v>45901</v>
      </c>
      <c r="B28" s="54"/>
      <c r="C28" s="54"/>
      <c r="D28" s="90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54"/>
      <c r="P28" s="54"/>
      <c r="Q28" s="54"/>
      <c r="R28" s="74"/>
    </row>
    <row r="29" spans="1:18" s="33" customFormat="1" x14ac:dyDescent="0.35">
      <c r="A29" s="91">
        <v>45931</v>
      </c>
      <c r="B29" s="54"/>
      <c r="C29" s="54"/>
      <c r="D29" s="90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4"/>
      <c r="P29" s="54"/>
      <c r="Q29" s="54"/>
      <c r="R29" s="74"/>
    </row>
    <row r="30" spans="1:18" s="33" customFormat="1" x14ac:dyDescent="0.35">
      <c r="A30" s="91">
        <v>45962</v>
      </c>
      <c r="B30" s="54"/>
      <c r="C30" s="54"/>
      <c r="D30" s="90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4"/>
      <c r="P30" s="54"/>
      <c r="Q30" s="54"/>
      <c r="R30" s="74"/>
    </row>
    <row r="31" spans="1:18" s="33" customFormat="1" x14ac:dyDescent="0.35">
      <c r="A31" s="91">
        <v>45992</v>
      </c>
      <c r="B31" s="54"/>
      <c r="C31" s="54"/>
      <c r="D31" s="90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54"/>
      <c r="P31" s="54"/>
      <c r="Q31" s="54"/>
      <c r="R31" s="74"/>
    </row>
    <row r="32" spans="1:18" s="33" customFormat="1" x14ac:dyDescent="0.35">
      <c r="A32" s="91">
        <v>46023</v>
      </c>
      <c r="B32" s="54"/>
      <c r="C32" s="54"/>
      <c r="D32" s="90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54"/>
      <c r="P32" s="54"/>
      <c r="Q32" s="54"/>
      <c r="R32" s="74"/>
    </row>
    <row r="33" spans="1:18" s="33" customFormat="1" x14ac:dyDescent="0.35">
      <c r="A33" s="91">
        <v>46054</v>
      </c>
      <c r="B33" s="54"/>
      <c r="C33" s="54"/>
      <c r="D33" s="90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54"/>
      <c r="P33" s="54"/>
      <c r="Q33" s="54"/>
      <c r="R33" s="74"/>
    </row>
    <row r="34" spans="1:18" s="33" customFormat="1" x14ac:dyDescent="0.35">
      <c r="A34" s="91">
        <v>46082</v>
      </c>
      <c r="B34" s="54"/>
      <c r="C34" s="54"/>
      <c r="D34" s="90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54"/>
      <c r="P34" s="54"/>
      <c r="Q34" s="54"/>
      <c r="R34" s="74"/>
    </row>
    <row r="35" spans="1:18" s="33" customFormat="1" x14ac:dyDescent="0.35">
      <c r="A35" s="91">
        <v>46113</v>
      </c>
      <c r="B35" s="54"/>
      <c r="C35" s="54"/>
      <c r="D35" s="90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54"/>
      <c r="P35" s="54"/>
      <c r="Q35" s="54"/>
      <c r="R35" s="74"/>
    </row>
    <row r="36" spans="1:18" s="33" customFormat="1" x14ac:dyDescent="0.35">
      <c r="A36" s="91">
        <v>46143</v>
      </c>
      <c r="B36" s="54"/>
      <c r="C36" s="54"/>
      <c r="D36" s="90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54"/>
      <c r="P36" s="54"/>
      <c r="Q36" s="54"/>
      <c r="R36" s="74"/>
    </row>
    <row r="37" spans="1:18" s="33" customFormat="1" x14ac:dyDescent="0.35">
      <c r="A37" s="91">
        <v>46174</v>
      </c>
      <c r="B37" s="54"/>
      <c r="C37" s="54"/>
      <c r="D37" s="90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54"/>
      <c r="P37" s="54"/>
      <c r="Q37" s="54"/>
      <c r="R37" s="74"/>
    </row>
    <row r="38" spans="1:18" s="33" customFormat="1" x14ac:dyDescent="0.35">
      <c r="A38" s="91">
        <v>46204</v>
      </c>
      <c r="B38" s="54"/>
      <c r="C38" s="54"/>
      <c r="D38" s="90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4"/>
      <c r="P38" s="54"/>
      <c r="Q38" s="54"/>
      <c r="R38" s="74"/>
    </row>
    <row r="39" spans="1:18" s="33" customFormat="1" x14ac:dyDescent="0.35">
      <c r="A39" s="91">
        <v>46235</v>
      </c>
      <c r="B39" s="54"/>
      <c r="C39" s="54"/>
      <c r="D39" s="90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4"/>
      <c r="P39" s="54"/>
      <c r="Q39" s="54"/>
      <c r="R39" s="74"/>
    </row>
    <row r="40" spans="1:18" s="33" customFormat="1" x14ac:dyDescent="0.35">
      <c r="A40" s="91">
        <v>46266</v>
      </c>
      <c r="B40" s="54"/>
      <c r="C40" s="54"/>
      <c r="D40" s="90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4"/>
      <c r="P40" s="54"/>
      <c r="Q40" s="54"/>
      <c r="R40" s="74"/>
    </row>
    <row r="41" spans="1:18" s="33" customFormat="1" x14ac:dyDescent="0.35">
      <c r="A41" s="91">
        <v>46296</v>
      </c>
      <c r="B41" s="54"/>
      <c r="C41" s="54"/>
      <c r="D41" s="90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4"/>
      <c r="P41" s="54"/>
      <c r="Q41" s="54"/>
      <c r="R41" s="74"/>
    </row>
    <row r="42" spans="1:18" s="33" customFormat="1" x14ac:dyDescent="0.35">
      <c r="A42" s="91">
        <v>46327</v>
      </c>
      <c r="B42" s="54"/>
      <c r="C42" s="54"/>
      <c r="D42" s="90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4"/>
      <c r="P42" s="54"/>
      <c r="Q42" s="54"/>
      <c r="R42" s="74"/>
    </row>
    <row r="43" spans="1:18" s="33" customFormat="1" x14ac:dyDescent="0.35">
      <c r="A43" s="91">
        <v>46357</v>
      </c>
      <c r="B43" s="54"/>
      <c r="C43" s="54"/>
      <c r="D43" s="90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4"/>
      <c r="P43" s="54"/>
      <c r="Q43" s="54"/>
      <c r="R43" s="74"/>
    </row>
    <row r="44" spans="1:18" s="33" customFormat="1" x14ac:dyDescent="0.35">
      <c r="A44" s="91">
        <v>46388</v>
      </c>
      <c r="B44" s="54"/>
      <c r="C44" s="54"/>
      <c r="D44" s="90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4"/>
      <c r="P44" s="54"/>
      <c r="Q44" s="54"/>
      <c r="R44" s="74"/>
    </row>
    <row r="45" spans="1:18" s="33" customFormat="1" x14ac:dyDescent="0.35">
      <c r="A45" s="91">
        <v>46419</v>
      </c>
      <c r="B45" s="54"/>
      <c r="C45" s="54"/>
      <c r="D45" s="90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4"/>
      <c r="P45" s="54"/>
      <c r="Q45" s="54"/>
      <c r="R45" s="74"/>
    </row>
    <row r="46" spans="1:18" s="33" customFormat="1" x14ac:dyDescent="0.35">
      <c r="A46" s="91">
        <v>46447</v>
      </c>
      <c r="B46" s="54"/>
      <c r="C46" s="54"/>
      <c r="D46" s="90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54"/>
      <c r="P46" s="54"/>
      <c r="Q46" s="54"/>
      <c r="R46" s="74"/>
    </row>
    <row r="47" spans="1:18" s="33" customFormat="1" x14ac:dyDescent="0.35">
      <c r="A47" s="91">
        <v>46478</v>
      </c>
      <c r="B47" s="54"/>
      <c r="C47" s="54"/>
      <c r="D47" s="90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54"/>
      <c r="P47" s="54"/>
      <c r="Q47" s="54"/>
      <c r="R47" s="74"/>
    </row>
    <row r="48" spans="1:18" s="33" customFormat="1" x14ac:dyDescent="0.35">
      <c r="A48" s="91">
        <v>46508</v>
      </c>
      <c r="B48" s="54"/>
      <c r="C48" s="54"/>
      <c r="D48" s="90"/>
      <c r="E48" s="54"/>
      <c r="F48" s="54"/>
      <c r="G48" s="54"/>
      <c r="H48" s="54"/>
      <c r="I48" s="54"/>
      <c r="J48" s="54"/>
      <c r="K48" s="54"/>
      <c r="L48" s="54"/>
      <c r="M48" s="54"/>
      <c r="N48" s="55"/>
      <c r="O48" s="54"/>
      <c r="P48" s="54"/>
      <c r="Q48" s="54"/>
      <c r="R48" s="74"/>
    </row>
    <row r="49" spans="1:18" s="33" customFormat="1" x14ac:dyDescent="0.35">
      <c r="A49" s="91">
        <v>46539</v>
      </c>
      <c r="B49" s="54"/>
      <c r="C49" s="54"/>
      <c r="D49" s="90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54"/>
      <c r="P49" s="54"/>
      <c r="Q49" s="54"/>
      <c r="R49" s="74"/>
    </row>
    <row r="50" spans="1:18" s="33" customFormat="1" x14ac:dyDescent="0.35">
      <c r="A50" s="91">
        <v>46569</v>
      </c>
      <c r="B50" s="54"/>
      <c r="C50" s="54"/>
      <c r="D50" s="90"/>
      <c r="E50" s="54"/>
      <c r="F50" s="54"/>
      <c r="G50" s="54"/>
      <c r="H50" s="54"/>
      <c r="I50" s="54"/>
      <c r="J50" s="54"/>
      <c r="K50" s="54"/>
      <c r="L50" s="54"/>
      <c r="M50" s="54"/>
      <c r="N50" s="55"/>
      <c r="O50" s="54"/>
      <c r="P50" s="54"/>
      <c r="Q50" s="54"/>
      <c r="R50" s="74"/>
    </row>
    <row r="51" spans="1:18" s="33" customFormat="1" x14ac:dyDescent="0.35">
      <c r="A51" s="91">
        <v>46600</v>
      </c>
      <c r="B51" s="54"/>
      <c r="C51" s="54"/>
      <c r="D51" s="90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54"/>
      <c r="P51" s="54"/>
      <c r="Q51" s="54"/>
      <c r="R51" s="74"/>
    </row>
    <row r="52" spans="1:18" s="33" customFormat="1" x14ac:dyDescent="0.35">
      <c r="A52" s="91">
        <v>46631</v>
      </c>
      <c r="B52" s="54"/>
      <c r="C52" s="54"/>
      <c r="D52" s="90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54"/>
      <c r="P52" s="54"/>
      <c r="Q52" s="54"/>
      <c r="R52" s="74"/>
    </row>
    <row r="53" spans="1:18" s="33" customFormat="1" x14ac:dyDescent="0.35">
      <c r="A53" s="91">
        <v>46661</v>
      </c>
      <c r="B53" s="54"/>
      <c r="C53" s="54"/>
      <c r="D53" s="90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54"/>
      <c r="P53" s="54"/>
      <c r="Q53" s="54"/>
      <c r="R53" s="74"/>
    </row>
    <row r="54" spans="1:18" s="33" customFormat="1" x14ac:dyDescent="0.35">
      <c r="A54" s="91">
        <v>46692</v>
      </c>
      <c r="B54" s="54"/>
      <c r="C54" s="54"/>
      <c r="D54" s="90"/>
      <c r="E54" s="54"/>
      <c r="F54" s="54"/>
      <c r="G54" s="54"/>
      <c r="H54" s="54"/>
      <c r="I54" s="54"/>
      <c r="J54" s="54"/>
      <c r="K54" s="54"/>
      <c r="L54" s="54"/>
      <c r="M54" s="54"/>
      <c r="N54" s="55"/>
      <c r="O54" s="54"/>
      <c r="P54" s="54"/>
      <c r="Q54" s="54"/>
      <c r="R54" s="74"/>
    </row>
    <row r="55" spans="1:18" s="33" customFormat="1" x14ac:dyDescent="0.35">
      <c r="A55" s="91">
        <v>46722</v>
      </c>
      <c r="B55" s="54"/>
      <c r="C55" s="54"/>
      <c r="D55" s="90"/>
      <c r="E55" s="54"/>
      <c r="F55" s="54"/>
      <c r="G55" s="54"/>
      <c r="H55" s="54"/>
      <c r="I55" s="54"/>
      <c r="J55" s="54"/>
      <c r="K55" s="54"/>
      <c r="L55" s="54"/>
      <c r="M55" s="54"/>
      <c r="N55" s="55"/>
      <c r="O55" s="54"/>
      <c r="P55" s="54"/>
      <c r="Q55" s="54"/>
      <c r="R55" s="74"/>
    </row>
    <row r="56" spans="1:18" s="33" customFormat="1" x14ac:dyDescent="0.35">
      <c r="A56" s="91">
        <v>46753</v>
      </c>
      <c r="B56" s="54"/>
      <c r="C56" s="54"/>
      <c r="D56" s="90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4"/>
      <c r="P56" s="54"/>
      <c r="Q56" s="54"/>
      <c r="R56" s="74"/>
    </row>
    <row r="57" spans="1:18" s="33" customFormat="1" x14ac:dyDescent="0.35">
      <c r="A57" s="91">
        <v>46784</v>
      </c>
      <c r="B57" s="54"/>
      <c r="C57" s="54"/>
      <c r="D57" s="90"/>
      <c r="E57" s="54"/>
      <c r="F57" s="54"/>
      <c r="G57" s="54"/>
      <c r="H57" s="54"/>
      <c r="I57" s="54"/>
      <c r="J57" s="54"/>
      <c r="K57" s="54"/>
      <c r="L57" s="54"/>
      <c r="M57" s="54"/>
      <c r="N57" s="55"/>
      <c r="O57" s="54"/>
      <c r="P57" s="54"/>
      <c r="Q57" s="54"/>
      <c r="R57" s="74"/>
    </row>
    <row r="58" spans="1:18" s="33" customFormat="1" x14ac:dyDescent="0.35">
      <c r="A58" s="91">
        <v>46813</v>
      </c>
      <c r="B58" s="54"/>
      <c r="C58" s="54"/>
      <c r="D58" s="90"/>
      <c r="E58" s="54"/>
      <c r="F58" s="54"/>
      <c r="G58" s="54"/>
      <c r="H58" s="54"/>
      <c r="I58" s="54"/>
      <c r="J58" s="54"/>
      <c r="K58" s="54"/>
      <c r="L58" s="54"/>
      <c r="M58" s="54"/>
      <c r="N58" s="55"/>
      <c r="O58" s="54"/>
      <c r="P58" s="54"/>
      <c r="Q58" s="54"/>
      <c r="R58" s="74"/>
    </row>
    <row r="59" spans="1:18" s="33" customFormat="1" x14ac:dyDescent="0.35">
      <c r="A59" s="91">
        <v>46844</v>
      </c>
      <c r="B59" s="54"/>
      <c r="C59" s="54"/>
      <c r="D59" s="90"/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54"/>
      <c r="P59" s="54"/>
      <c r="Q59" s="54"/>
      <c r="R59" s="74"/>
    </row>
    <row r="60" spans="1:18" s="33" customFormat="1" x14ac:dyDescent="0.35">
      <c r="A60" s="91">
        <v>46874</v>
      </c>
      <c r="B60" s="54"/>
      <c r="C60" s="54"/>
      <c r="D60" s="90"/>
      <c r="E60" s="54"/>
      <c r="F60" s="54"/>
      <c r="G60" s="54"/>
      <c r="H60" s="54"/>
      <c r="I60" s="54"/>
      <c r="J60" s="54"/>
      <c r="K60" s="54"/>
      <c r="L60" s="54"/>
      <c r="M60" s="54"/>
      <c r="N60" s="55"/>
      <c r="O60" s="54"/>
      <c r="P60" s="54"/>
      <c r="Q60" s="54"/>
      <c r="R60" s="74"/>
    </row>
    <row r="61" spans="1:18" s="33" customFormat="1" x14ac:dyDescent="0.35">
      <c r="A61" s="91">
        <v>46905</v>
      </c>
      <c r="B61" s="54"/>
      <c r="C61" s="54"/>
      <c r="D61" s="90"/>
      <c r="E61" s="54"/>
      <c r="F61" s="54"/>
      <c r="G61" s="54"/>
      <c r="H61" s="54"/>
      <c r="I61" s="54"/>
      <c r="J61" s="54"/>
      <c r="K61" s="54"/>
      <c r="L61" s="54"/>
      <c r="M61" s="54"/>
      <c r="N61" s="55"/>
      <c r="O61" s="54"/>
      <c r="P61" s="54"/>
      <c r="Q61" s="54"/>
      <c r="R61" s="74"/>
    </row>
    <row r="62" spans="1:18" s="33" customFormat="1" x14ac:dyDescent="0.35">
      <c r="A62" s="91">
        <v>46935</v>
      </c>
      <c r="B62" s="54"/>
      <c r="C62" s="54"/>
      <c r="D62" s="9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54"/>
      <c r="P62" s="54"/>
      <c r="Q62" s="54"/>
      <c r="R62" s="74"/>
    </row>
    <row r="63" spans="1:18" s="33" customFormat="1" x14ac:dyDescent="0.35">
      <c r="A63" s="91">
        <v>46966</v>
      </c>
      <c r="B63" s="54"/>
      <c r="C63" s="54"/>
      <c r="D63" s="90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54"/>
      <c r="P63" s="54"/>
      <c r="Q63" s="54"/>
      <c r="R63" s="74"/>
    </row>
    <row r="64" spans="1:18" s="33" customFormat="1" x14ac:dyDescent="0.35">
      <c r="A64" s="91">
        <v>46997</v>
      </c>
      <c r="B64" s="54"/>
      <c r="C64" s="54"/>
      <c r="D64" s="90"/>
      <c r="E64" s="54"/>
      <c r="F64" s="54"/>
      <c r="G64" s="54"/>
      <c r="H64" s="54"/>
      <c r="I64" s="54"/>
      <c r="J64" s="54"/>
      <c r="K64" s="54"/>
      <c r="L64" s="54"/>
      <c r="M64" s="54"/>
      <c r="N64" s="55"/>
      <c r="O64" s="54"/>
      <c r="P64" s="54"/>
      <c r="Q64" s="54"/>
      <c r="R64" s="74"/>
    </row>
    <row r="65" spans="1:18" s="33" customFormat="1" x14ac:dyDescent="0.35">
      <c r="A65" s="91">
        <v>47027</v>
      </c>
      <c r="B65" s="54"/>
      <c r="C65" s="54"/>
      <c r="D65" s="90"/>
      <c r="E65" s="54"/>
      <c r="F65" s="54"/>
      <c r="G65" s="54"/>
      <c r="H65" s="54"/>
      <c r="I65" s="54"/>
      <c r="J65" s="54"/>
      <c r="K65" s="54"/>
      <c r="L65" s="54"/>
      <c r="M65" s="54"/>
      <c r="N65" s="55"/>
      <c r="O65" s="54"/>
      <c r="P65" s="54"/>
      <c r="Q65" s="54"/>
      <c r="R65" s="74"/>
    </row>
    <row r="66" spans="1:18" s="33" customFormat="1" x14ac:dyDescent="0.35">
      <c r="A66" s="91">
        <v>47058</v>
      </c>
      <c r="B66" s="54"/>
      <c r="C66" s="54"/>
      <c r="D66" s="90"/>
      <c r="E66" s="54"/>
      <c r="F66" s="54"/>
      <c r="G66" s="54"/>
      <c r="H66" s="54"/>
      <c r="I66" s="54"/>
      <c r="J66" s="54"/>
      <c r="K66" s="54"/>
      <c r="L66" s="54"/>
      <c r="M66" s="54"/>
      <c r="N66" s="55"/>
      <c r="O66" s="54"/>
      <c r="P66" s="54"/>
      <c r="Q66" s="54"/>
      <c r="R66" s="74"/>
    </row>
    <row r="67" spans="1:18" s="33" customFormat="1" x14ac:dyDescent="0.35">
      <c r="A67" s="91">
        <v>47088</v>
      </c>
      <c r="B67" s="54"/>
      <c r="C67" s="54"/>
      <c r="D67" s="90"/>
      <c r="E67" s="54"/>
      <c r="F67" s="54"/>
      <c r="G67" s="54"/>
      <c r="H67" s="54"/>
      <c r="I67" s="54"/>
      <c r="J67" s="54"/>
      <c r="K67" s="54"/>
      <c r="L67" s="54"/>
      <c r="M67" s="54"/>
      <c r="N67" s="55"/>
      <c r="O67" s="54"/>
      <c r="P67" s="54"/>
      <c r="Q67" s="54"/>
      <c r="R67" s="74"/>
    </row>
    <row r="68" spans="1:18" s="33" customFormat="1" x14ac:dyDescent="0.35">
      <c r="A68" s="91">
        <v>47119</v>
      </c>
      <c r="B68" s="54"/>
      <c r="C68" s="54"/>
      <c r="D68" s="90"/>
      <c r="E68" s="54"/>
      <c r="F68" s="54"/>
      <c r="G68" s="54"/>
      <c r="H68" s="54"/>
      <c r="I68" s="54"/>
      <c r="J68" s="54"/>
      <c r="K68" s="54"/>
      <c r="L68" s="54"/>
      <c r="M68" s="54"/>
      <c r="N68" s="55"/>
      <c r="O68" s="54"/>
      <c r="P68" s="54"/>
      <c r="Q68" s="54"/>
      <c r="R68" s="74"/>
    </row>
    <row r="69" spans="1:18" s="33" customFormat="1" x14ac:dyDescent="0.35">
      <c r="A69" s="91">
        <v>47150</v>
      </c>
      <c r="B69" s="54"/>
      <c r="C69" s="54"/>
      <c r="D69" s="90"/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54"/>
      <c r="P69" s="54"/>
      <c r="Q69" s="54"/>
      <c r="R69" s="74"/>
    </row>
    <row r="70" spans="1:18" s="33" customFormat="1" x14ac:dyDescent="0.35">
      <c r="A70" s="91">
        <v>47178</v>
      </c>
      <c r="B70" s="54"/>
      <c r="C70" s="54"/>
      <c r="D70" s="90"/>
      <c r="E70" s="54"/>
      <c r="F70" s="54"/>
      <c r="G70" s="54"/>
      <c r="H70" s="54"/>
      <c r="I70" s="54"/>
      <c r="J70" s="54"/>
      <c r="K70" s="54"/>
      <c r="L70" s="54"/>
      <c r="M70" s="54"/>
      <c r="N70" s="55"/>
      <c r="O70" s="54"/>
      <c r="P70" s="54"/>
      <c r="Q70" s="54"/>
      <c r="R70" s="74"/>
    </row>
    <row r="71" spans="1:18" s="33" customFormat="1" x14ac:dyDescent="0.35">
      <c r="A71" s="91">
        <v>47209</v>
      </c>
      <c r="B71" s="54"/>
      <c r="C71" s="54"/>
      <c r="D71" s="90"/>
      <c r="E71" s="54"/>
      <c r="F71" s="54"/>
      <c r="G71" s="54"/>
      <c r="H71" s="54"/>
      <c r="I71" s="54"/>
      <c r="J71" s="54"/>
      <c r="K71" s="54"/>
      <c r="L71" s="54"/>
      <c r="M71" s="54"/>
      <c r="N71" s="55"/>
      <c r="O71" s="54"/>
      <c r="P71" s="54"/>
      <c r="Q71" s="54"/>
      <c r="R71" s="74"/>
    </row>
    <row r="72" spans="1:18" s="33" customFormat="1" x14ac:dyDescent="0.35">
      <c r="A72" s="91">
        <v>47239</v>
      </c>
      <c r="B72" s="54"/>
      <c r="C72" s="54"/>
      <c r="D72" s="9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54"/>
      <c r="P72" s="54"/>
      <c r="Q72" s="54"/>
      <c r="R72" s="74"/>
    </row>
    <row r="73" spans="1:18" s="33" customFormat="1" x14ac:dyDescent="0.35">
      <c r="A73" s="91">
        <v>47270</v>
      </c>
      <c r="B73" s="54"/>
      <c r="C73" s="54"/>
      <c r="D73" s="90"/>
      <c r="E73" s="54"/>
      <c r="F73" s="54"/>
      <c r="G73" s="54"/>
      <c r="H73" s="54"/>
      <c r="I73" s="54"/>
      <c r="J73" s="54"/>
      <c r="K73" s="54"/>
      <c r="L73" s="54"/>
      <c r="M73" s="54"/>
      <c r="N73" s="55"/>
      <c r="O73" s="54"/>
      <c r="P73" s="54"/>
      <c r="Q73" s="54"/>
      <c r="R73" s="74"/>
    </row>
    <row r="74" spans="1:18" s="33" customFormat="1" x14ac:dyDescent="0.35">
      <c r="A74" s="91">
        <v>47300</v>
      </c>
      <c r="B74" s="54"/>
      <c r="C74" s="54"/>
      <c r="D74" s="90"/>
      <c r="E74" s="54"/>
      <c r="F74" s="54"/>
      <c r="G74" s="54"/>
      <c r="H74" s="54"/>
      <c r="I74" s="54"/>
      <c r="J74" s="54"/>
      <c r="K74" s="54"/>
      <c r="L74" s="54"/>
      <c r="M74" s="54"/>
      <c r="N74" s="55"/>
      <c r="O74" s="54"/>
      <c r="P74" s="54"/>
      <c r="Q74" s="54"/>
      <c r="R74" s="74"/>
    </row>
    <row r="75" spans="1:18" s="33" customFormat="1" x14ac:dyDescent="0.35">
      <c r="A75" s="91">
        <v>47331</v>
      </c>
      <c r="B75" s="54"/>
      <c r="C75" s="54"/>
      <c r="D75" s="90"/>
      <c r="E75" s="54"/>
      <c r="F75" s="54"/>
      <c r="G75" s="54"/>
      <c r="H75" s="54"/>
      <c r="I75" s="54"/>
      <c r="J75" s="54"/>
      <c r="K75" s="54"/>
      <c r="L75" s="54"/>
      <c r="M75" s="54"/>
      <c r="N75" s="55"/>
      <c r="O75" s="54"/>
      <c r="P75" s="54"/>
      <c r="Q75" s="54"/>
      <c r="R75" s="74"/>
    </row>
    <row r="76" spans="1:18" s="33" customFormat="1" x14ac:dyDescent="0.35">
      <c r="A76" s="91">
        <v>47362</v>
      </c>
      <c r="B76" s="54"/>
      <c r="C76" s="54"/>
      <c r="D76" s="90"/>
      <c r="E76" s="54"/>
      <c r="F76" s="54"/>
      <c r="G76" s="54"/>
      <c r="H76" s="54"/>
      <c r="I76" s="54"/>
      <c r="J76" s="54"/>
      <c r="K76" s="54"/>
      <c r="L76" s="54"/>
      <c r="M76" s="54"/>
      <c r="N76" s="55"/>
      <c r="O76" s="54"/>
      <c r="P76" s="54"/>
      <c r="Q76" s="54"/>
      <c r="R76" s="74"/>
    </row>
    <row r="77" spans="1:18" s="33" customFormat="1" x14ac:dyDescent="0.35">
      <c r="A77" s="91">
        <v>47392</v>
      </c>
      <c r="B77" s="54"/>
      <c r="C77" s="54"/>
      <c r="D77" s="90"/>
      <c r="E77" s="54"/>
      <c r="F77" s="54"/>
      <c r="G77" s="54"/>
      <c r="H77" s="54"/>
      <c r="I77" s="54"/>
      <c r="J77" s="54"/>
      <c r="K77" s="54"/>
      <c r="L77" s="54"/>
      <c r="M77" s="54"/>
      <c r="N77" s="55"/>
      <c r="O77" s="54"/>
      <c r="P77" s="54"/>
      <c r="Q77" s="54"/>
      <c r="R77" s="74"/>
    </row>
    <row r="78" spans="1:18" s="33" customFormat="1" x14ac:dyDescent="0.35">
      <c r="A78" s="91">
        <v>47423</v>
      </c>
      <c r="B78" s="54"/>
      <c r="C78" s="54"/>
      <c r="D78" s="90"/>
      <c r="E78" s="54"/>
      <c r="F78" s="54"/>
      <c r="G78" s="54"/>
      <c r="H78" s="54"/>
      <c r="I78" s="54"/>
      <c r="J78" s="54"/>
      <c r="K78" s="54"/>
      <c r="L78" s="54"/>
      <c r="M78" s="54"/>
      <c r="N78" s="55"/>
      <c r="O78" s="54"/>
      <c r="P78" s="54"/>
      <c r="Q78" s="54"/>
      <c r="R78" s="74"/>
    </row>
    <row r="79" spans="1:18" s="33" customFormat="1" x14ac:dyDescent="0.35">
      <c r="A79" s="91">
        <v>47453</v>
      </c>
      <c r="B79" s="54"/>
      <c r="C79" s="54"/>
      <c r="D79" s="90"/>
      <c r="E79" s="54"/>
      <c r="F79" s="54"/>
      <c r="G79" s="54"/>
      <c r="H79" s="54"/>
      <c r="I79" s="54"/>
      <c r="J79" s="54"/>
      <c r="K79" s="54"/>
      <c r="L79" s="54"/>
      <c r="M79" s="54"/>
      <c r="N79" s="55"/>
      <c r="O79" s="54"/>
      <c r="P79" s="54"/>
      <c r="Q79" s="54"/>
      <c r="R79" s="74"/>
    </row>
    <row r="80" spans="1:18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</row>
  </sheetData>
  <sheetProtection password="CE28" sheet="1" objects="1" scenarios="1" autoFilter="0"/>
  <autoFilter ref="A2:Q2"/>
  <mergeCells count="9">
    <mergeCell ref="A1:F1"/>
    <mergeCell ref="O1:O2"/>
    <mergeCell ref="P1:P2"/>
    <mergeCell ref="Q1:Q2"/>
    <mergeCell ref="G1:H1"/>
    <mergeCell ref="I1:J1"/>
    <mergeCell ref="K1:L1"/>
    <mergeCell ref="M1:M2"/>
    <mergeCell ref="N1:N2"/>
  </mergeCells>
  <conditionalFormatting sqref="A3:Q79">
    <cfRule type="expression" dxfId="0" priority="1">
      <formula>IF($A2="","",$A2&gt;0)</formula>
    </cfRule>
  </conditionalFormatting>
  <dataValidations count="3">
    <dataValidation type="whole" operator="greaterThanOrEqual" allowBlank="1" showInputMessage="1" showErrorMessage="1" promptTitle="Informácia" prompt="Vyplňte údaj - počet môže byť iba celé číslo" sqref="B3:C79 E3:E79 M3:O79">
      <formula1>0</formula1>
    </dataValidation>
    <dataValidation allowBlank="1" showInputMessage="1" showErrorMessage="1" promptTitle="Informácia" prompt="Vyplniť ak je údaj relevantný" sqref="G3:L79"/>
    <dataValidation type="date" allowBlank="1" showInputMessage="1" showErrorMessage="1" promptTitle="Informácia" prompt="Údaj vkladajte vo forme konkrétneho dátumu, kedy bolo memorandum uzavreté, napr. 01.08.2023" sqref="D3:D79">
      <formula1>45139</formula1>
      <formula2>47483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Informácia" prompt="Údaj vyberte zo zoznamu">
          <x14:formula1>
            <xm:f>Číselníky!$C$33:$C$36</xm:f>
          </x14:formula1>
          <xm:sqref>P3:P79</xm:sqref>
        </x14:dataValidation>
        <x14:dataValidation type="list" allowBlank="1" showInputMessage="1" showErrorMessage="1" promptTitle="Informácia" prompt="Údaj vyberte zo zoznamu">
          <x14:formula1>
            <xm:f>Číselníky!$C$33:$C$34</xm:f>
          </x14:formula1>
          <xm:sqref>F3:F79</xm:sqref>
        </x14:dataValidation>
        <x14:dataValidation type="list" allowBlank="1" showInputMessage="1" showErrorMessage="1" promptTitle="Informácia" prompt="Úadaj o sledovanom období je potrebné zvoliť zo zoznamu">
          <x14:formula1>
            <xm:f>Číselníky!$A2:$A2</xm:f>
          </x14:formula1>
          <xm:sqref>A3:A79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E60" sqref="E60"/>
    </sheetView>
  </sheetViews>
  <sheetFormatPr defaultColWidth="39.7265625" defaultRowHeight="14.5" x14ac:dyDescent="0.35"/>
  <cols>
    <col min="1" max="1" width="27.7265625" style="19" customWidth="1"/>
    <col min="2" max="2" width="2.54296875" customWidth="1"/>
    <col min="3" max="3" width="42.54296875" customWidth="1"/>
    <col min="4" max="4" width="2.54296875" customWidth="1"/>
  </cols>
  <sheetData>
    <row r="1" spans="1:4" x14ac:dyDescent="0.35">
      <c r="A1" s="27" t="s">
        <v>543</v>
      </c>
      <c r="C1" s="20" t="s">
        <v>544</v>
      </c>
      <c r="D1" s="1"/>
    </row>
    <row r="2" spans="1:4" x14ac:dyDescent="0.35">
      <c r="A2" s="28">
        <v>45139</v>
      </c>
      <c r="C2" s="21" t="s">
        <v>545</v>
      </c>
      <c r="D2" s="10"/>
    </row>
    <row r="3" spans="1:4" x14ac:dyDescent="0.35">
      <c r="A3" s="28">
        <v>45170</v>
      </c>
      <c r="C3" s="21" t="s">
        <v>546</v>
      </c>
      <c r="D3" s="10"/>
    </row>
    <row r="4" spans="1:4" x14ac:dyDescent="0.35">
      <c r="A4" s="28">
        <v>45200</v>
      </c>
      <c r="C4" s="21" t="s">
        <v>547</v>
      </c>
      <c r="D4" s="10"/>
    </row>
    <row r="5" spans="1:4" x14ac:dyDescent="0.35">
      <c r="A5" s="28">
        <v>45231</v>
      </c>
      <c r="C5" s="10" t="s">
        <v>548</v>
      </c>
      <c r="D5" s="10"/>
    </row>
    <row r="6" spans="1:4" x14ac:dyDescent="0.35">
      <c r="A6" s="28">
        <v>45261</v>
      </c>
    </row>
    <row r="7" spans="1:4" x14ac:dyDescent="0.35">
      <c r="A7" s="28">
        <v>45292</v>
      </c>
      <c r="C7" s="22" t="s">
        <v>378</v>
      </c>
      <c r="D7" s="26"/>
    </row>
    <row r="8" spans="1:4" x14ac:dyDescent="0.35">
      <c r="A8" s="28">
        <v>45323</v>
      </c>
      <c r="C8" s="23" t="s">
        <v>549</v>
      </c>
      <c r="D8" s="12"/>
    </row>
    <row r="9" spans="1:4" x14ac:dyDescent="0.35">
      <c r="A9" s="28">
        <v>45352</v>
      </c>
      <c r="C9" s="23" t="s">
        <v>550</v>
      </c>
      <c r="D9" s="12"/>
    </row>
    <row r="10" spans="1:4" x14ac:dyDescent="0.35">
      <c r="A10" s="28">
        <v>45383</v>
      </c>
      <c r="C10" s="23" t="s">
        <v>551</v>
      </c>
      <c r="D10" s="12"/>
    </row>
    <row r="11" spans="1:4" x14ac:dyDescent="0.35">
      <c r="A11" s="28">
        <v>45413</v>
      </c>
      <c r="C11" s="23" t="s">
        <v>552</v>
      </c>
      <c r="D11" s="12"/>
    </row>
    <row r="12" spans="1:4" x14ac:dyDescent="0.35">
      <c r="A12" s="28">
        <v>45444</v>
      </c>
      <c r="C12" s="23" t="s">
        <v>553</v>
      </c>
      <c r="D12" s="12"/>
    </row>
    <row r="13" spans="1:4" x14ac:dyDescent="0.35">
      <c r="A13" s="28">
        <v>45474</v>
      </c>
      <c r="C13" s="23" t="s">
        <v>554</v>
      </c>
      <c r="D13" s="12"/>
    </row>
    <row r="14" spans="1:4" x14ac:dyDescent="0.35">
      <c r="A14" s="28">
        <v>45505</v>
      </c>
      <c r="C14" s="23" t="s">
        <v>555</v>
      </c>
      <c r="D14" s="12"/>
    </row>
    <row r="15" spans="1:4" x14ac:dyDescent="0.35">
      <c r="A15" s="28">
        <v>45536</v>
      </c>
    </row>
    <row r="16" spans="1:4" x14ac:dyDescent="0.35">
      <c r="A16" s="28">
        <v>45566</v>
      </c>
      <c r="C16" s="24" t="s">
        <v>556</v>
      </c>
      <c r="D16" s="13"/>
    </row>
    <row r="17" spans="1:4" x14ac:dyDescent="0.35">
      <c r="A17" s="28">
        <v>45597</v>
      </c>
      <c r="C17" s="21" t="s">
        <v>409</v>
      </c>
      <c r="D17" s="10"/>
    </row>
    <row r="18" spans="1:4" x14ac:dyDescent="0.35">
      <c r="A18" s="28">
        <v>45627</v>
      </c>
      <c r="C18" s="21" t="s">
        <v>410</v>
      </c>
      <c r="D18" s="10"/>
    </row>
    <row r="19" spans="1:4" x14ac:dyDescent="0.35">
      <c r="A19" s="28">
        <v>45658</v>
      </c>
      <c r="C19" s="21" t="s">
        <v>411</v>
      </c>
      <c r="D19" s="10"/>
    </row>
    <row r="20" spans="1:4" x14ac:dyDescent="0.35">
      <c r="A20" s="28">
        <v>45689</v>
      </c>
      <c r="C20" s="21" t="s">
        <v>557</v>
      </c>
      <c r="D20" s="10"/>
    </row>
    <row r="21" spans="1:4" x14ac:dyDescent="0.35">
      <c r="A21" s="28">
        <v>45717</v>
      </c>
      <c r="C21" s="21" t="s">
        <v>558</v>
      </c>
      <c r="D21" s="10"/>
    </row>
    <row r="22" spans="1:4" x14ac:dyDescent="0.35">
      <c r="A22" s="28">
        <v>45748</v>
      </c>
      <c r="C22" s="21" t="s">
        <v>414</v>
      </c>
      <c r="D22" s="10"/>
    </row>
    <row r="23" spans="1:4" x14ac:dyDescent="0.35">
      <c r="A23" s="28">
        <v>45778</v>
      </c>
      <c r="C23" s="21" t="s">
        <v>415</v>
      </c>
      <c r="D23" s="10"/>
    </row>
    <row r="24" spans="1:4" x14ac:dyDescent="0.35">
      <c r="A24" s="28">
        <v>45809</v>
      </c>
    </row>
    <row r="25" spans="1:4" x14ac:dyDescent="0.35">
      <c r="A25" s="28">
        <v>45839</v>
      </c>
      <c r="C25" s="20" t="s">
        <v>559</v>
      </c>
      <c r="D25" s="1"/>
    </row>
    <row r="26" spans="1:4" x14ac:dyDescent="0.35">
      <c r="A26" s="28">
        <v>45870</v>
      </c>
      <c r="C26" s="25" t="s">
        <v>560</v>
      </c>
      <c r="D26" s="11"/>
    </row>
    <row r="27" spans="1:4" x14ac:dyDescent="0.35">
      <c r="A27" s="28">
        <v>45901</v>
      </c>
      <c r="C27" s="25" t="s">
        <v>561</v>
      </c>
      <c r="D27" s="11"/>
    </row>
    <row r="28" spans="1:4" x14ac:dyDescent="0.35">
      <c r="A28" s="28">
        <v>45931</v>
      </c>
      <c r="C28" s="25" t="s">
        <v>562</v>
      </c>
      <c r="D28" s="11"/>
    </row>
    <row r="29" spans="1:4" x14ac:dyDescent="0.35">
      <c r="A29" s="28">
        <v>45962</v>
      </c>
      <c r="C29" s="23" t="s">
        <v>555</v>
      </c>
      <c r="D29" s="12"/>
    </row>
    <row r="30" spans="1:4" x14ac:dyDescent="0.35">
      <c r="A30" s="28">
        <v>45992</v>
      </c>
    </row>
    <row r="31" spans="1:4" x14ac:dyDescent="0.35">
      <c r="A31" s="28">
        <v>46023</v>
      </c>
    </row>
    <row r="32" spans="1:4" x14ac:dyDescent="0.35">
      <c r="A32" s="28">
        <v>46054</v>
      </c>
      <c r="C32" s="20" t="s">
        <v>563</v>
      </c>
      <c r="D32" s="1"/>
    </row>
    <row r="33" spans="1:3" x14ac:dyDescent="0.35">
      <c r="A33" s="28">
        <v>46082</v>
      </c>
      <c r="C33" s="9" t="s">
        <v>421</v>
      </c>
    </row>
    <row r="34" spans="1:3" x14ac:dyDescent="0.35">
      <c r="A34" s="28">
        <v>46113</v>
      </c>
      <c r="C34" s="9" t="s">
        <v>564</v>
      </c>
    </row>
    <row r="35" spans="1:3" x14ac:dyDescent="0.35">
      <c r="A35" s="28">
        <v>46143</v>
      </c>
      <c r="C35" s="9" t="s">
        <v>565</v>
      </c>
    </row>
    <row r="36" spans="1:3" x14ac:dyDescent="0.35">
      <c r="A36" s="28">
        <v>46174</v>
      </c>
      <c r="C36" s="9" t="s">
        <v>566</v>
      </c>
    </row>
    <row r="37" spans="1:3" x14ac:dyDescent="0.35">
      <c r="A37" s="28">
        <v>46204</v>
      </c>
    </row>
    <row r="38" spans="1:3" x14ac:dyDescent="0.35">
      <c r="A38" s="28">
        <v>46235</v>
      </c>
      <c r="C38" s="20" t="s">
        <v>444</v>
      </c>
    </row>
    <row r="39" spans="1:3" x14ac:dyDescent="0.35">
      <c r="A39" s="28">
        <v>46266</v>
      </c>
      <c r="C39" s="9" t="s">
        <v>567</v>
      </c>
    </row>
    <row r="40" spans="1:3" x14ac:dyDescent="0.35">
      <c r="A40" s="28">
        <v>46296</v>
      </c>
      <c r="C40" s="9" t="s">
        <v>568</v>
      </c>
    </row>
    <row r="41" spans="1:3" x14ac:dyDescent="0.35">
      <c r="A41" s="28">
        <v>46327</v>
      </c>
      <c r="C41" s="9" t="s">
        <v>569</v>
      </c>
    </row>
    <row r="42" spans="1:3" x14ac:dyDescent="0.35">
      <c r="A42" s="28">
        <v>46357</v>
      </c>
      <c r="C42" s="9" t="s">
        <v>570</v>
      </c>
    </row>
    <row r="43" spans="1:3" x14ac:dyDescent="0.35">
      <c r="A43" s="28">
        <v>46388</v>
      </c>
      <c r="C43" s="9" t="s">
        <v>571</v>
      </c>
    </row>
    <row r="44" spans="1:3" x14ac:dyDescent="0.35">
      <c r="A44" s="28">
        <v>46419</v>
      </c>
      <c r="C44" s="9" t="s">
        <v>468</v>
      </c>
    </row>
    <row r="45" spans="1:3" x14ac:dyDescent="0.35">
      <c r="A45" s="28">
        <v>46447</v>
      </c>
      <c r="C45" s="9" t="s">
        <v>572</v>
      </c>
    </row>
    <row r="46" spans="1:3" x14ac:dyDescent="0.35">
      <c r="A46" s="28">
        <v>46478</v>
      </c>
      <c r="C46" s="9" t="s">
        <v>555</v>
      </c>
    </row>
    <row r="47" spans="1:3" x14ac:dyDescent="0.35">
      <c r="A47" s="28">
        <v>46508</v>
      </c>
    </row>
    <row r="48" spans="1:3" x14ac:dyDescent="0.35">
      <c r="A48" s="28">
        <v>46539</v>
      </c>
      <c r="C48" s="20" t="s">
        <v>431</v>
      </c>
    </row>
    <row r="49" spans="1:3" x14ac:dyDescent="0.35">
      <c r="A49" s="28">
        <v>46569</v>
      </c>
      <c r="C49" s="9" t="s">
        <v>435</v>
      </c>
    </row>
    <row r="50" spans="1:3" x14ac:dyDescent="0.35">
      <c r="A50" s="28">
        <v>46600</v>
      </c>
      <c r="C50" s="9" t="s">
        <v>434</v>
      </c>
    </row>
    <row r="51" spans="1:3" x14ac:dyDescent="0.35">
      <c r="A51" s="28">
        <v>46631</v>
      </c>
    </row>
    <row r="52" spans="1:3" x14ac:dyDescent="0.35">
      <c r="A52" s="28">
        <v>46661</v>
      </c>
    </row>
    <row r="53" spans="1:3" x14ac:dyDescent="0.35">
      <c r="A53" s="28">
        <v>46692</v>
      </c>
    </row>
    <row r="54" spans="1:3" x14ac:dyDescent="0.35">
      <c r="A54" s="28">
        <v>46722</v>
      </c>
    </row>
    <row r="55" spans="1:3" x14ac:dyDescent="0.35">
      <c r="A55" s="28">
        <v>46753</v>
      </c>
    </row>
    <row r="56" spans="1:3" x14ac:dyDescent="0.35">
      <c r="A56" s="28">
        <v>46784</v>
      </c>
    </row>
    <row r="57" spans="1:3" x14ac:dyDescent="0.35">
      <c r="A57" s="28">
        <v>46813</v>
      </c>
    </row>
    <row r="58" spans="1:3" x14ac:dyDescent="0.35">
      <c r="A58" s="28">
        <v>46844</v>
      </c>
    </row>
    <row r="59" spans="1:3" x14ac:dyDescent="0.35">
      <c r="A59" s="28">
        <v>46874</v>
      </c>
    </row>
    <row r="60" spans="1:3" x14ac:dyDescent="0.35">
      <c r="A60" s="28">
        <v>46905</v>
      </c>
    </row>
    <row r="61" spans="1:3" x14ac:dyDescent="0.35">
      <c r="A61" s="28">
        <v>46935</v>
      </c>
    </row>
    <row r="62" spans="1:3" x14ac:dyDescent="0.35">
      <c r="A62" s="28">
        <v>46966</v>
      </c>
    </row>
    <row r="63" spans="1:3" x14ac:dyDescent="0.35">
      <c r="A63" s="28">
        <v>46997</v>
      </c>
    </row>
    <row r="64" spans="1:3" x14ac:dyDescent="0.35">
      <c r="A64" s="28">
        <v>47027</v>
      </c>
    </row>
    <row r="65" spans="1:1" x14ac:dyDescent="0.35">
      <c r="A65" s="28">
        <v>47058</v>
      </c>
    </row>
    <row r="66" spans="1:1" x14ac:dyDescent="0.35">
      <c r="A66" s="28">
        <v>47088</v>
      </c>
    </row>
    <row r="67" spans="1:1" x14ac:dyDescent="0.35">
      <c r="A67" s="28">
        <v>47119</v>
      </c>
    </row>
    <row r="68" spans="1:1" x14ac:dyDescent="0.35">
      <c r="A68" s="28">
        <v>47150</v>
      </c>
    </row>
    <row r="69" spans="1:1" x14ac:dyDescent="0.35">
      <c r="A69" s="28">
        <v>47178</v>
      </c>
    </row>
    <row r="70" spans="1:1" x14ac:dyDescent="0.35">
      <c r="A70" s="28">
        <v>47209</v>
      </c>
    </row>
    <row r="71" spans="1:1" x14ac:dyDescent="0.35">
      <c r="A71" s="28">
        <v>47239</v>
      </c>
    </row>
    <row r="72" spans="1:1" x14ac:dyDescent="0.35">
      <c r="A72" s="28">
        <v>47270</v>
      </c>
    </row>
    <row r="73" spans="1:1" x14ac:dyDescent="0.35">
      <c r="A73" s="28">
        <v>47300</v>
      </c>
    </row>
    <row r="74" spans="1:1" x14ac:dyDescent="0.35">
      <c r="A74" s="28">
        <v>47331</v>
      </c>
    </row>
    <row r="75" spans="1:1" x14ac:dyDescent="0.35">
      <c r="A75" s="28">
        <v>47362</v>
      </c>
    </row>
    <row r="76" spans="1:1" x14ac:dyDescent="0.35">
      <c r="A76" s="28">
        <v>47392</v>
      </c>
    </row>
    <row r="77" spans="1:1" x14ac:dyDescent="0.35">
      <c r="A77" s="28">
        <v>47423</v>
      </c>
    </row>
    <row r="78" spans="1:1" x14ac:dyDescent="0.35">
      <c r="A78" s="28">
        <v>47453</v>
      </c>
    </row>
  </sheetData>
  <sheetProtection password="C6FB" sheet="1" objects="1" scenarios="1"/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="110" zoomScaleNormal="110" workbookViewId="0">
      <selection activeCell="B28" sqref="B28:B31"/>
    </sheetView>
  </sheetViews>
  <sheetFormatPr defaultRowHeight="14.5" x14ac:dyDescent="0.35"/>
  <cols>
    <col min="1" max="1" width="20" customWidth="1"/>
    <col min="2" max="2" width="44.7265625" customWidth="1"/>
    <col min="3" max="3" width="77.7265625" style="2" customWidth="1"/>
  </cols>
  <sheetData>
    <row r="1" spans="1:3" s="1" customFormat="1" ht="24" customHeight="1" x14ac:dyDescent="0.35">
      <c r="A1" s="7" t="s">
        <v>573</v>
      </c>
      <c r="B1" s="7" t="s">
        <v>574</v>
      </c>
      <c r="C1" s="8" t="s">
        <v>575</v>
      </c>
    </row>
    <row r="2" spans="1:3" ht="29" x14ac:dyDescent="0.35">
      <c r="A2" s="179" t="s">
        <v>576</v>
      </c>
      <c r="B2" s="178" t="s">
        <v>577</v>
      </c>
      <c r="C2" s="3" t="s">
        <v>578</v>
      </c>
    </row>
    <row r="3" spans="1:3" x14ac:dyDescent="0.35">
      <c r="A3" s="179"/>
      <c r="B3" s="178"/>
      <c r="C3" s="3" t="s">
        <v>579</v>
      </c>
    </row>
    <row r="4" spans="1:3" ht="29" x14ac:dyDescent="0.35">
      <c r="A4" s="179"/>
      <c r="B4" s="178"/>
      <c r="C4" s="3" t="s">
        <v>580</v>
      </c>
    </row>
    <row r="5" spans="1:3" x14ac:dyDescent="0.35">
      <c r="A5" s="179"/>
      <c r="B5" s="178"/>
      <c r="C5" s="3" t="s">
        <v>581</v>
      </c>
    </row>
    <row r="6" spans="1:3" x14ac:dyDescent="0.35">
      <c r="A6" s="179"/>
      <c r="B6" s="178" t="s">
        <v>582</v>
      </c>
      <c r="C6" s="3" t="s">
        <v>583</v>
      </c>
    </row>
    <row r="7" spans="1:3" x14ac:dyDescent="0.35">
      <c r="A7" s="179"/>
      <c r="B7" s="178"/>
      <c r="C7" s="3" t="s">
        <v>584</v>
      </c>
    </row>
    <row r="8" spans="1:3" ht="29" x14ac:dyDescent="0.35">
      <c r="A8" s="179"/>
      <c r="B8" s="178"/>
      <c r="C8" s="3" t="s">
        <v>585</v>
      </c>
    </row>
    <row r="9" spans="1:3" x14ac:dyDescent="0.35">
      <c r="A9" s="179"/>
      <c r="B9" s="178"/>
      <c r="C9" s="3" t="s">
        <v>586</v>
      </c>
    </row>
    <row r="10" spans="1:3" x14ac:dyDescent="0.35">
      <c r="A10" s="179"/>
      <c r="B10" s="178" t="s">
        <v>587</v>
      </c>
      <c r="C10" s="3" t="s">
        <v>588</v>
      </c>
    </row>
    <row r="11" spans="1:3" ht="29" x14ac:dyDescent="0.35">
      <c r="A11" s="179"/>
      <c r="B11" s="178"/>
      <c r="C11" s="3" t="s">
        <v>589</v>
      </c>
    </row>
    <row r="12" spans="1:3" x14ac:dyDescent="0.35">
      <c r="A12" s="179"/>
      <c r="B12" s="178"/>
      <c r="C12" s="3" t="s">
        <v>590</v>
      </c>
    </row>
    <row r="13" spans="1:3" ht="29" x14ac:dyDescent="0.35">
      <c r="A13" s="179"/>
      <c r="B13" s="178"/>
      <c r="C13" s="3" t="s">
        <v>591</v>
      </c>
    </row>
    <row r="14" spans="1:3" ht="15.65" customHeight="1" x14ac:dyDescent="0.35">
      <c r="A14" s="4"/>
      <c r="B14" s="5"/>
      <c r="C14" s="6"/>
    </row>
    <row r="15" spans="1:3" x14ac:dyDescent="0.35">
      <c r="A15" s="180" t="s">
        <v>592</v>
      </c>
      <c r="B15" s="180" t="s">
        <v>593</v>
      </c>
      <c r="C15" s="3" t="s">
        <v>594</v>
      </c>
    </row>
    <row r="16" spans="1:3" ht="29" x14ac:dyDescent="0.35">
      <c r="A16" s="180"/>
      <c r="B16" s="180"/>
      <c r="C16" s="3" t="s">
        <v>595</v>
      </c>
    </row>
    <row r="17" spans="1:3" ht="29" x14ac:dyDescent="0.35">
      <c r="A17" s="180"/>
      <c r="B17" s="180"/>
      <c r="C17" s="3" t="s">
        <v>596</v>
      </c>
    </row>
    <row r="18" spans="1:3" ht="29" x14ac:dyDescent="0.35">
      <c r="A18" s="180"/>
      <c r="B18" s="180"/>
      <c r="C18" s="3" t="s">
        <v>597</v>
      </c>
    </row>
    <row r="19" spans="1:3" x14ac:dyDescent="0.35">
      <c r="A19" s="180"/>
      <c r="B19" s="180" t="s">
        <v>598</v>
      </c>
      <c r="C19" s="3" t="s">
        <v>599</v>
      </c>
    </row>
    <row r="20" spans="1:3" x14ac:dyDescent="0.35">
      <c r="A20" s="180"/>
      <c r="B20" s="180"/>
      <c r="C20" s="3" t="s">
        <v>600</v>
      </c>
    </row>
    <row r="21" spans="1:3" x14ac:dyDescent="0.35">
      <c r="A21" s="180"/>
      <c r="B21" s="180"/>
      <c r="C21" s="3" t="s">
        <v>601</v>
      </c>
    </row>
    <row r="22" spans="1:3" x14ac:dyDescent="0.35">
      <c r="A22" s="180"/>
      <c r="B22" s="180"/>
      <c r="C22" s="3" t="s">
        <v>602</v>
      </c>
    </row>
    <row r="23" spans="1:3" ht="29" x14ac:dyDescent="0.35">
      <c r="A23" s="180"/>
      <c r="B23" s="180" t="s">
        <v>603</v>
      </c>
      <c r="C23" s="3" t="s">
        <v>604</v>
      </c>
    </row>
    <row r="24" spans="1:3" x14ac:dyDescent="0.35">
      <c r="A24" s="180"/>
      <c r="B24" s="180"/>
      <c r="C24" s="3" t="s">
        <v>605</v>
      </c>
    </row>
    <row r="25" spans="1:3" x14ac:dyDescent="0.35">
      <c r="A25" s="180"/>
      <c r="B25" s="180"/>
      <c r="C25" s="3" t="s">
        <v>606</v>
      </c>
    </row>
    <row r="26" spans="1:3" x14ac:dyDescent="0.35">
      <c r="A26" s="180"/>
      <c r="B26" s="180"/>
      <c r="C26" s="3" t="s">
        <v>607</v>
      </c>
    </row>
    <row r="27" spans="1:3" x14ac:dyDescent="0.35">
      <c r="A27" s="4"/>
      <c r="B27" s="5"/>
      <c r="C27" s="6"/>
    </row>
    <row r="28" spans="1:3" x14ac:dyDescent="0.35">
      <c r="A28" s="178" t="s">
        <v>608</v>
      </c>
      <c r="B28" s="178" t="s">
        <v>609</v>
      </c>
      <c r="C28" s="3" t="s">
        <v>610</v>
      </c>
    </row>
    <row r="29" spans="1:3" x14ac:dyDescent="0.35">
      <c r="A29" s="178"/>
      <c r="B29" s="178"/>
      <c r="C29" s="3" t="s">
        <v>611</v>
      </c>
    </row>
    <row r="30" spans="1:3" x14ac:dyDescent="0.35">
      <c r="A30" s="178"/>
      <c r="B30" s="178"/>
      <c r="C30" s="3" t="s">
        <v>612</v>
      </c>
    </row>
    <row r="31" spans="1:3" x14ac:dyDescent="0.35">
      <c r="A31" s="178"/>
      <c r="B31" s="178"/>
      <c r="C31" s="3" t="s">
        <v>613</v>
      </c>
    </row>
    <row r="32" spans="1:3" x14ac:dyDescent="0.35">
      <c r="A32" s="178"/>
      <c r="B32" s="178" t="s">
        <v>614</v>
      </c>
      <c r="C32" s="3" t="s">
        <v>615</v>
      </c>
    </row>
    <row r="33" spans="1:3" x14ac:dyDescent="0.35">
      <c r="A33" s="178"/>
      <c r="B33" s="178"/>
      <c r="C33" s="3" t="s">
        <v>616</v>
      </c>
    </row>
    <row r="34" spans="1:3" x14ac:dyDescent="0.35">
      <c r="A34" s="178"/>
      <c r="B34" s="178"/>
      <c r="C34" s="3" t="s">
        <v>617</v>
      </c>
    </row>
    <row r="35" spans="1:3" x14ac:dyDescent="0.35">
      <c r="A35" s="178"/>
      <c r="B35" s="178"/>
      <c r="C35" s="3" t="s">
        <v>618</v>
      </c>
    </row>
    <row r="36" spans="1:3" x14ac:dyDescent="0.35">
      <c r="A36" s="178"/>
      <c r="B36" s="178" t="s">
        <v>619</v>
      </c>
      <c r="C36" s="3" t="s">
        <v>620</v>
      </c>
    </row>
    <row r="37" spans="1:3" x14ac:dyDescent="0.35">
      <c r="A37" s="178"/>
      <c r="B37" s="178"/>
      <c r="C37" s="3" t="s">
        <v>621</v>
      </c>
    </row>
    <row r="38" spans="1:3" x14ac:dyDescent="0.35">
      <c r="A38" s="178"/>
      <c r="B38" s="178"/>
      <c r="C38" s="3" t="s">
        <v>622</v>
      </c>
    </row>
    <row r="39" spans="1:3" x14ac:dyDescent="0.35">
      <c r="A39" s="178"/>
      <c r="B39" s="178"/>
      <c r="C39" s="3" t="s">
        <v>623</v>
      </c>
    </row>
    <row r="40" spans="1:3" x14ac:dyDescent="0.35">
      <c r="A40" s="1"/>
    </row>
  </sheetData>
  <mergeCells count="12">
    <mergeCell ref="B28:B31"/>
    <mergeCell ref="B32:B35"/>
    <mergeCell ref="B36:B39"/>
    <mergeCell ref="A28:A39"/>
    <mergeCell ref="B2:B5"/>
    <mergeCell ref="B6:B9"/>
    <mergeCell ref="B10:B13"/>
    <mergeCell ref="A2:A13"/>
    <mergeCell ref="A15:A26"/>
    <mergeCell ref="B15:B18"/>
    <mergeCell ref="B19:B22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</vt:i4>
      </vt:variant>
    </vt:vector>
  </HeadingPairs>
  <TitlesOfParts>
    <vt:vector size="10" baseType="lpstr">
      <vt:lpstr>DB</vt:lpstr>
      <vt:lpstr>Mapovanie</vt:lpstr>
      <vt:lpstr>Evid.dobrovoľníkov</vt:lpstr>
      <vt:lpstr>Dobrovoľníctvo</vt:lpstr>
      <vt:lpstr>Komunitná rada</vt:lpstr>
      <vt:lpstr>Realizácia akčného plánu</vt:lpstr>
      <vt:lpstr>Lokálne partnerstvá</vt:lpstr>
      <vt:lpstr>Číselníky</vt:lpstr>
      <vt:lpstr>Ostraváci</vt:lpstr>
      <vt:lpstr>Mapovanie!Oblasť_tlače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Bořiková</dc:creator>
  <cp:keywords/>
  <dc:description/>
  <cp:lastModifiedBy>Kovaľ Ján</cp:lastModifiedBy>
  <cp:revision/>
  <dcterms:created xsi:type="dcterms:W3CDTF">2015-06-05T18:19:34Z</dcterms:created>
  <dcterms:modified xsi:type="dcterms:W3CDTF">2024-11-05T08:01:09Z</dcterms:modified>
  <cp:category/>
  <cp:contentStatus/>
</cp:coreProperties>
</file>