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sikos\Desktop\hhhhooooddddoooossssiiiii\"/>
    </mc:Choice>
  </mc:AlternateContent>
  <bookViews>
    <workbookView xWindow="0" yWindow="0" windowWidth="20490" windowHeight="7755"/>
  </bookViews>
  <sheets>
    <sheet name="12" sheetId="32" r:id="rId1"/>
    <sheet name="postup vypracovania" sheetId="33" r:id="rId2"/>
  </sheets>
  <definedNames>
    <definedName name="iks" localSheetId="0">'12'!$A$263:$A$263</definedName>
    <definedName name="iks">#REF!</definedName>
    <definedName name="Mesiac" localSheetId="0">'12'!$A$274:$A$286</definedName>
    <definedName name="Mesiac">#REF!</definedName>
    <definedName name="_xlnm.Print_Area" localSheetId="0">'12'!$A$1:$O$254</definedName>
    <definedName name="práca" localSheetId="0">#REF!</definedName>
    <definedName name="práca">#REF!</definedName>
    <definedName name="Rok" localSheetId="0">'12'!$A$288:$A$294</definedName>
    <definedName name="Rok">#REF!</definedName>
    <definedName name="typ_dohody" localSheetId="0">'12'!$A$265:$A$272</definedName>
    <definedName name="typ_dohody">#REF!</definedName>
    <definedName name="výkaz" localSheetId="0">#REF!</definedName>
    <definedName name="výkaz">#REF!</definedName>
  </definedNames>
  <calcPr calcId="152511"/>
</workbook>
</file>

<file path=xl/calcChain.xml><?xml version="1.0" encoding="utf-8"?>
<calcChain xmlns="http://schemas.openxmlformats.org/spreadsheetml/2006/main">
  <c r="E132" i="32" l="1"/>
  <c r="E131" i="32"/>
  <c r="E130" i="32"/>
  <c r="E129" i="32"/>
  <c r="E128" i="32"/>
  <c r="F127" i="32" l="1"/>
  <c r="E127" i="32" s="1"/>
  <c r="G127" i="32" s="1"/>
  <c r="B364" i="32" l="1"/>
  <c r="B363" i="32"/>
  <c r="B362" i="32"/>
  <c r="B361" i="32"/>
  <c r="B360" i="32"/>
  <c r="D299" i="32" s="1"/>
  <c r="A25" i="32" s="1"/>
  <c r="A31" i="32" s="1"/>
  <c r="B359" i="32"/>
  <c r="B358" i="32"/>
  <c r="B357" i="32"/>
  <c r="B337" i="32"/>
  <c r="B336" i="32"/>
  <c r="B335" i="32"/>
  <c r="B334" i="32"/>
  <c r="B333" i="32"/>
  <c r="D297" i="32" s="1"/>
  <c r="B19" i="32" s="1"/>
  <c r="B332" i="32"/>
  <c r="E204" i="32"/>
  <c r="E203" i="32"/>
  <c r="E202" i="32"/>
  <c r="E201" i="32"/>
  <c r="E200" i="32"/>
  <c r="E198" i="32"/>
  <c r="E197" i="32"/>
  <c r="E196" i="32"/>
  <c r="E195" i="32"/>
  <c r="E194" i="32"/>
  <c r="E192" i="32"/>
  <c r="E191" i="32"/>
  <c r="E190" i="32"/>
  <c r="E189" i="32"/>
  <c r="E188" i="32"/>
  <c r="E186" i="32"/>
  <c r="E185" i="32"/>
  <c r="E184" i="32"/>
  <c r="E183" i="32"/>
  <c r="E182" i="32"/>
  <c r="E180" i="32"/>
  <c r="E179" i="32"/>
  <c r="E178" i="32"/>
  <c r="E177" i="32"/>
  <c r="E176" i="32"/>
  <c r="E174" i="32"/>
  <c r="E173" i="32"/>
  <c r="E172" i="32"/>
  <c r="E171" i="32"/>
  <c r="E170" i="32"/>
  <c r="E168" i="32"/>
  <c r="E167" i="32"/>
  <c r="E166" i="32"/>
  <c r="E165" i="32"/>
  <c r="E164" i="32"/>
  <c r="E162" i="32"/>
  <c r="E161" i="32"/>
  <c r="E160" i="32"/>
  <c r="E159" i="32"/>
  <c r="E158" i="32"/>
  <c r="E156" i="32"/>
  <c r="E155" i="32"/>
  <c r="E154" i="32"/>
  <c r="E153" i="32"/>
  <c r="E152" i="32"/>
  <c r="E150" i="32"/>
  <c r="E149" i="32"/>
  <c r="E148" i="32"/>
  <c r="E147" i="32"/>
  <c r="E146" i="32"/>
  <c r="E144" i="32"/>
  <c r="E143" i="32"/>
  <c r="E142" i="32"/>
  <c r="E141" i="32"/>
  <c r="E140" i="32"/>
  <c r="E138" i="32"/>
  <c r="E137" i="32"/>
  <c r="E136" i="32"/>
  <c r="E135" i="32"/>
  <c r="E134" i="32"/>
  <c r="E126" i="32"/>
  <c r="E125" i="32"/>
  <c r="E124" i="32"/>
  <c r="E123" i="32"/>
  <c r="E122" i="32"/>
  <c r="E120" i="32"/>
  <c r="E119" i="32"/>
  <c r="E118" i="32"/>
  <c r="E117" i="32"/>
  <c r="E116" i="32"/>
  <c r="E114" i="32"/>
  <c r="E113" i="32"/>
  <c r="E112" i="32"/>
  <c r="E111" i="32"/>
  <c r="E110" i="32"/>
  <c r="E108" i="32"/>
  <c r="E107" i="32"/>
  <c r="E106" i="32"/>
  <c r="E105" i="32"/>
  <c r="E104" i="32"/>
  <c r="E102" i="32"/>
  <c r="E101" i="32"/>
  <c r="E100" i="32"/>
  <c r="E99" i="32"/>
  <c r="E98" i="32"/>
  <c r="E96" i="32"/>
  <c r="E95" i="32"/>
  <c r="E94" i="32"/>
  <c r="E93" i="32"/>
  <c r="E92" i="32"/>
  <c r="E90" i="32"/>
  <c r="E89" i="32"/>
  <c r="E88" i="32"/>
  <c r="E87" i="32"/>
  <c r="E86" i="32"/>
  <c r="E84" i="32"/>
  <c r="E83" i="32"/>
  <c r="E82" i="32"/>
  <c r="E81" i="32"/>
  <c r="E80" i="32"/>
  <c r="E78" i="32"/>
  <c r="E77" i="32"/>
  <c r="E76" i="32"/>
  <c r="E75" i="32"/>
  <c r="E74" i="32"/>
  <c r="E72" i="32"/>
  <c r="E71" i="32"/>
  <c r="E70" i="32"/>
  <c r="E69" i="32"/>
  <c r="E68" i="32"/>
  <c r="E66" i="32"/>
  <c r="E65" i="32"/>
  <c r="E64" i="32"/>
  <c r="E63" i="32"/>
  <c r="E62" i="32"/>
  <c r="E60" i="32"/>
  <c r="E59" i="32"/>
  <c r="E58" i="32"/>
  <c r="E57" i="32"/>
  <c r="E56" i="32"/>
  <c r="E54" i="32"/>
  <c r="E53" i="32"/>
  <c r="E52" i="32"/>
  <c r="E51" i="32"/>
  <c r="E50" i="32"/>
  <c r="E48" i="32"/>
  <c r="E47" i="32"/>
  <c r="E46" i="32"/>
  <c r="E45" i="32"/>
  <c r="E44" i="32"/>
  <c r="E42" i="32"/>
  <c r="E41" i="32"/>
  <c r="E40" i="32"/>
  <c r="E39" i="32"/>
  <c r="E38" i="32"/>
  <c r="E36" i="32"/>
  <c r="E35" i="32"/>
  <c r="E34" i="32"/>
  <c r="E33" i="32"/>
  <c r="E32" i="32"/>
  <c r="E30" i="32"/>
  <c r="E29" i="32"/>
  <c r="E28" i="32"/>
  <c r="E27" i="32"/>
  <c r="E26" i="32"/>
  <c r="E24" i="32"/>
  <c r="E23" i="32"/>
  <c r="E22" i="32"/>
  <c r="E21" i="32"/>
  <c r="E20" i="32"/>
  <c r="F19" i="32" l="1"/>
  <c r="E19" i="32" s="1"/>
  <c r="B25" i="32"/>
  <c r="B31" i="32" s="1"/>
  <c r="F109" i="32"/>
  <c r="E109" i="32" s="1"/>
  <c r="G109" i="32" s="1"/>
  <c r="F115" i="32"/>
  <c r="E115" i="32" s="1"/>
  <c r="G115" i="32" s="1"/>
  <c r="F157" i="32"/>
  <c r="E157" i="32" s="1"/>
  <c r="G157" i="32" s="1"/>
  <c r="F73" i="32"/>
  <c r="E73" i="32" s="1"/>
  <c r="G73" i="32" s="1"/>
  <c r="F31" i="32"/>
  <c r="E31" i="32" s="1"/>
  <c r="G31" i="32" s="1"/>
  <c r="F103" i="32"/>
  <c r="E103" i="32" s="1"/>
  <c r="G103" i="32" s="1"/>
  <c r="F25" i="32"/>
  <c r="E25" i="32" s="1"/>
  <c r="G25" i="32" s="1"/>
  <c r="F55" i="32"/>
  <c r="E55" i="32" s="1"/>
  <c r="G55" i="32" s="1"/>
  <c r="F121" i="32"/>
  <c r="E121" i="32" s="1"/>
  <c r="G121" i="32" s="1"/>
  <c r="F67" i="32"/>
  <c r="E67" i="32" s="1"/>
  <c r="G67" i="32" s="1"/>
  <c r="F79" i="32"/>
  <c r="E79" i="32" s="1"/>
  <c r="G79" i="32" s="1"/>
  <c r="F91" i="32"/>
  <c r="E91" i="32" s="1"/>
  <c r="G91" i="32" s="1"/>
  <c r="F61" i="32"/>
  <c r="E61" i="32" s="1"/>
  <c r="G61" i="32" s="1"/>
  <c r="F97" i="32"/>
  <c r="E97" i="32" s="1"/>
  <c r="G97" i="32" s="1"/>
  <c r="F43" i="32"/>
  <c r="E43" i="32" s="1"/>
  <c r="G43" i="32" s="1"/>
  <c r="F193" i="32"/>
  <c r="E193" i="32" s="1"/>
  <c r="G193" i="32" s="1"/>
  <c r="F37" i="32"/>
  <c r="E37" i="32" s="1"/>
  <c r="G37" i="32" s="1"/>
  <c r="F49" i="32"/>
  <c r="E49" i="32" s="1"/>
  <c r="G49" i="32" s="1"/>
  <c r="F85" i="32"/>
  <c r="E85" i="32" s="1"/>
  <c r="G85" i="32" s="1"/>
  <c r="F133" i="32"/>
  <c r="E133" i="32" s="1"/>
  <c r="G133" i="32" s="1"/>
  <c r="F151" i="32"/>
  <c r="E151" i="32" s="1"/>
  <c r="G151" i="32" s="1"/>
  <c r="F175" i="32"/>
  <c r="E175" i="32" s="1"/>
  <c r="G175" i="32" s="1"/>
  <c r="F199" i="32"/>
  <c r="E199" i="32" s="1"/>
  <c r="G199" i="32" s="1"/>
  <c r="F187" i="32"/>
  <c r="E187" i="32" s="1"/>
  <c r="G187" i="32" s="1"/>
  <c r="F181" i="32"/>
  <c r="E181" i="32" s="1"/>
  <c r="G181" i="32" s="1"/>
  <c r="F169" i="32"/>
  <c r="E169" i="32" s="1"/>
  <c r="G169" i="32" s="1"/>
  <c r="F163" i="32"/>
  <c r="E163" i="32" s="1"/>
  <c r="G163" i="32" s="1"/>
  <c r="F145" i="32"/>
  <c r="E145" i="32" s="1"/>
  <c r="G145" i="32" s="1"/>
  <c r="F139" i="32"/>
  <c r="E139" i="32" s="1"/>
  <c r="G139" i="32" s="1"/>
  <c r="A37" i="32"/>
  <c r="F205" i="32" l="1"/>
  <c r="E205" i="32"/>
  <c r="G19" i="32"/>
  <c r="G205" i="32" s="1"/>
  <c r="A43" i="32"/>
  <c r="B37" i="32"/>
  <c r="A49" i="32" l="1"/>
  <c r="B43" i="32"/>
  <c r="A55" i="32" l="1"/>
  <c r="B49" i="32"/>
  <c r="A61" i="32" l="1"/>
  <c r="B55" i="32"/>
  <c r="A67" i="32" l="1"/>
  <c r="B61" i="32"/>
  <c r="A73" i="32" l="1"/>
  <c r="B67" i="32"/>
  <c r="A79" i="32" l="1"/>
  <c r="B73" i="32"/>
  <c r="A85" i="32" l="1"/>
  <c r="B79" i="32"/>
  <c r="A91" i="32" l="1"/>
  <c r="B85" i="32"/>
  <c r="A97" i="32" l="1"/>
  <c r="B91" i="32"/>
  <c r="A103" i="32" l="1"/>
  <c r="B97" i="32"/>
  <c r="A109" i="32" l="1"/>
  <c r="B103" i="32"/>
  <c r="A115" i="32" l="1"/>
  <c r="B109" i="32"/>
  <c r="A121" i="32" l="1"/>
  <c r="B115" i="32"/>
  <c r="A127" i="32" l="1"/>
  <c r="B121" i="32"/>
  <c r="A133" i="32" l="1"/>
  <c r="B127" i="32"/>
  <c r="A139" i="32" l="1"/>
  <c r="B133" i="32"/>
  <c r="A145" i="32" l="1"/>
  <c r="B139" i="32"/>
  <c r="A151" i="32" l="1"/>
  <c r="B145" i="32"/>
  <c r="A157" i="32" l="1"/>
  <c r="B151" i="32"/>
  <c r="A163" i="32" l="1"/>
  <c r="B157" i="32"/>
  <c r="A169" i="32" l="1"/>
  <c r="B163" i="32"/>
  <c r="A175" i="32" l="1"/>
  <c r="B169" i="32"/>
  <c r="A181" i="32" l="1"/>
  <c r="B175" i="32"/>
  <c r="A187" i="32" l="1"/>
  <c r="B181" i="32"/>
  <c r="A193" i="32" l="1"/>
  <c r="B187" i="32"/>
  <c r="A199" i="32" l="1"/>
  <c r="B193" i="32"/>
  <c r="B199" i="32" l="1"/>
</calcChain>
</file>

<file path=xl/sharedStrings.xml><?xml version="1.0" encoding="utf-8"?>
<sst xmlns="http://schemas.openxmlformats.org/spreadsheetml/2006/main" count="271" uniqueCount="132">
  <si>
    <t>Po</t>
  </si>
  <si>
    <t>Ut</t>
  </si>
  <si>
    <t xml:space="preserve"> </t>
  </si>
  <si>
    <t>St</t>
  </si>
  <si>
    <t>Št</t>
  </si>
  <si>
    <t>Pi</t>
  </si>
  <si>
    <t>So</t>
  </si>
  <si>
    <t>Ne</t>
  </si>
  <si>
    <t>Január</t>
  </si>
  <si>
    <t>Február</t>
  </si>
  <si>
    <t>slúžiaci na preukázanie vykonanej práce na základe</t>
  </si>
  <si>
    <t>Marec</t>
  </si>
  <si>
    <t xml:space="preserve">zo dňa: </t>
  </si>
  <si>
    <t>Apríl</t>
  </si>
  <si>
    <t>Máj</t>
  </si>
  <si>
    <t>Názov projektu:</t>
  </si>
  <si>
    <t>Jún</t>
  </si>
  <si>
    <t>Mesiac:</t>
  </si>
  <si>
    <t>Meno zamestnanca:</t>
  </si>
  <si>
    <t>Júl</t>
  </si>
  <si>
    <t>Rok:</t>
  </si>
  <si>
    <t>August</t>
  </si>
  <si>
    <t>September</t>
  </si>
  <si>
    <t>Deň</t>
  </si>
  <si>
    <t>Odpracované</t>
  </si>
  <si>
    <t>Október</t>
  </si>
  <si>
    <t>November</t>
  </si>
  <si>
    <t>od</t>
  </si>
  <si>
    <t>do</t>
  </si>
  <si>
    <t>December</t>
  </si>
  <si>
    <t>x</t>
  </si>
  <si>
    <t>Spolu hodín</t>
  </si>
  <si>
    <t>Áno</t>
  </si>
  <si>
    <t>Nie</t>
  </si>
  <si>
    <t>2. Ak áno, ku každému uveďte:</t>
  </si>
  <si>
    <t>■</t>
  </si>
  <si>
    <t>Operačný program:</t>
  </si>
  <si>
    <t>Počet odpracovaných hodín za mesiac:</t>
  </si>
  <si>
    <t>Názov pracovnej pozície:</t>
  </si>
  <si>
    <t>Právny vzťah k prijímateľovi v rámci projektu:</t>
  </si>
  <si>
    <t>Prehľad odpracovaných hodín za deň na projekte:</t>
  </si>
  <si>
    <t>Dátum</t>
  </si>
  <si>
    <t>Odpracované hodiny</t>
  </si>
  <si>
    <t>Počet hodín</t>
  </si>
  <si>
    <t>Od</t>
  </si>
  <si>
    <t>Do</t>
  </si>
  <si>
    <t>Spolu</t>
  </si>
  <si>
    <t>a)</t>
  </si>
  <si>
    <t xml:space="preserve">48 hodín týždenne, v prípade  pracovného pomeru </t>
  </si>
  <si>
    <t>pi</t>
  </si>
  <si>
    <t>po</t>
  </si>
  <si>
    <t>st</t>
  </si>
  <si>
    <t>so</t>
  </si>
  <si>
    <t>št</t>
  </si>
  <si>
    <t>ne</t>
  </si>
  <si>
    <t>ut</t>
  </si>
  <si>
    <t>ostatné</t>
  </si>
  <si>
    <t>Počet dní v mesiaci</t>
  </si>
  <si>
    <t>Index stĺpca tab (Počet dní v mesiaci)</t>
  </si>
  <si>
    <t>Číslo stĺpca tab s očísovanými dňami</t>
  </si>
  <si>
    <t>Začiatok mesiaca</t>
  </si>
  <si>
    <t>iks</t>
  </si>
  <si>
    <t>Kód ITMS 2014+projektu:</t>
  </si>
  <si>
    <r>
      <t>3. V prípade pracovného pomeru uzatvoreného v zmysle Zákonníka práce, prekročil celkový odpracovaný čas kumulatívne</t>
    </r>
    <r>
      <rPr>
        <sz val="9"/>
        <rFont val="Times New Roman"/>
        <family val="1"/>
        <charset val="238"/>
      </rPr>
      <t>:</t>
    </r>
  </si>
  <si>
    <t>Názov prijímateľa:</t>
  </si>
  <si>
    <t>Názov poskytovateľa:</t>
  </si>
  <si>
    <r>
      <t>VYHLÁSENIE OSOBY PREDKLADAJÚCEJ VÝKAZ ODPRACOVANÝCH HODÍN:</t>
    </r>
    <r>
      <rPr>
        <sz val="9"/>
        <rFont val="Times New Roman"/>
        <family val="1"/>
        <charset val="238"/>
      </rPr>
      <t xml:space="preserve"> </t>
    </r>
  </si>
  <si>
    <t>pracovná zmluva</t>
  </si>
  <si>
    <t>dohoda o vykonaní práce</t>
  </si>
  <si>
    <t>dohoda o pracovnej činnosti</t>
  </si>
  <si>
    <t>dohoda o brigádnickej práci študenta</t>
  </si>
  <si>
    <t>štátnozamestnanecký pomer</t>
  </si>
  <si>
    <t>mandátna zmluva</t>
  </si>
  <si>
    <t>iná bližšie nepomenovaná zmluva</t>
  </si>
  <si>
    <t>dňa:</t>
  </si>
  <si>
    <t>Nárokované 
hodiny</t>
  </si>
  <si>
    <t>2020 priestupný rok</t>
  </si>
  <si>
    <t>Prestávka na obed</t>
  </si>
  <si>
    <t>Počet odprac. hodín</t>
  </si>
  <si>
    <t>VYBRAŤ</t>
  </si>
  <si>
    <r>
      <t>hodiny</t>
    </r>
    <r>
      <rPr>
        <b/>
        <vertAlign val="superscript"/>
        <sz val="11"/>
        <rFont val="Times New Roman CE"/>
        <charset val="238"/>
      </rPr>
      <t>1</t>
    </r>
    <r>
      <rPr>
        <b/>
        <sz val="11"/>
        <rFont val="Times New Roman CE"/>
        <family val="1"/>
        <charset val="238"/>
      </rPr>
      <t xml:space="preserve"> </t>
    </r>
  </si>
  <si>
    <t>1) Činnosti a objem práce v pracovnom výkaze musia zodpovedať skutočne vykonanej práci v rámci vykazovaného obdobia a v súlade s evidenciou odpracovaného času u prijímateľa</t>
  </si>
  <si>
    <r>
      <t>1.  Podieľali ste sa v danom mesiaci aj na implementácií iných projektov z prostriedkov EÚ</t>
    </r>
    <r>
      <rPr>
        <sz val="9"/>
        <rFont val="Times New Roman"/>
        <family val="1"/>
        <charset val="238"/>
      </rPr>
      <t>?</t>
    </r>
  </si>
  <si>
    <t>Pracovný výkaz</t>
  </si>
  <si>
    <t>Miesto výkonu práce:</t>
  </si>
  <si>
    <t xml:space="preserve">V   </t>
  </si>
  <si>
    <t>HH:MM</t>
  </si>
  <si>
    <t>Podpora a zvyšovanie kvality terénnej sociálnej práce</t>
  </si>
  <si>
    <t>Názov spolupracujúceho subjektu:</t>
  </si>
  <si>
    <t>IČO:</t>
  </si>
  <si>
    <t>číslo prac. zmluvy:</t>
  </si>
  <si>
    <t>Vykonávaná pracovná pozícia:</t>
  </si>
  <si>
    <r>
      <t>Vykonávaná práca</t>
    </r>
    <r>
      <rPr>
        <b/>
        <sz val="11"/>
        <rFont val="Times New Roman CE"/>
        <charset val="238"/>
      </rPr>
      <t>/miesto výkonu práce</t>
    </r>
  </si>
  <si>
    <t>2) ak áno, priložiť zdôvodnenie</t>
  </si>
  <si>
    <t>3) resp. ním poverená osoba</t>
  </si>
  <si>
    <t>V prípade, ak má zamestnanec uzavretý aj iný pracovný úväzok, odpracovaný čas z pracovného úväzku uvedie v nasledujúcej časti :</t>
  </si>
  <si>
    <t>ČESTNÉ VYHLÁSENIE :</t>
  </si>
  <si>
    <t xml:space="preserve">Čestne vyhlasujem, že som neprekročil/a stanovený limit celkového rozsahu práce maximálne 12 hodín/deň za všetk pracovné úväzky kumulatívne, t. j. za všetky moje pracovné pomery, dohody mimo pracovného pomeru a štátnozamestnanecké pomery. </t>
  </si>
  <si>
    <t xml:space="preserve">Svojim podpisom potvrdzujem správnosť a pravdivosť uvedených údajov. Vyhlasujem, že som si vedomý/á právnych dôsledkov nepravdivého vyhlásenia. </t>
  </si>
  <si>
    <t>Podpis zamestnanca:</t>
  </si>
  <si>
    <t>Meno a priezvisko štatutárneho zástupcu, funkcia oprávnenej osoby³:</t>
  </si>
  <si>
    <t>Podpis štatutárneho zástupcu a pečiatka Spolupracujúceho subjektu³:</t>
  </si>
  <si>
    <t>Tlač:</t>
  </si>
  <si>
    <t xml:space="preserve">Z dôvodu zjednodušeného výstupu je potrebné, v prípade súvislej pracovnej činnosti (t. j. bez prerušenia v rámci pracovného dňa), prázdne riadky pred tlačou skryť a to kliknutím na tlačítko "-" na ľavej strane hárka. V prípade súvislej pracovnej činnosti  počas celého mesiaca (t. j. súvislá činnosť v každom dni) je potrebné kliknúť na "1" v ľavom hornom rohu hárka.
Následne zostanú pre daný deň/mesiac sumárne údaje (po odpočítaním 1/2 h určenej na obed)
</t>
  </si>
  <si>
    <t>Pravidlá blokovania obsahu PV:</t>
  </si>
  <si>
    <t>PV nie je zablokovaný, ani inak chránený heslom a pod. Žiadne bunky nie sú uzavreté, preto je potrebné zachovať opatrnosť pri manipulácii a vyplňovaní buniek.</t>
  </si>
  <si>
    <t>Stĺpce:</t>
  </si>
  <si>
    <t>Nie je dovolené dopĺňať a vymazávať stĺpce.</t>
  </si>
  <si>
    <t>Riadky:</t>
  </si>
  <si>
    <t>Nie je možné dopĺňať riadky do časti, ktorá obsahuje rozpis dní.</t>
  </si>
  <si>
    <t>V prípade potreby je možné dopĺňať riadky do úvodnej časti.</t>
  </si>
  <si>
    <t>Prázdne (nevyplnené) riadky je možné vymazať.</t>
  </si>
  <si>
    <t>Bunky:</t>
  </si>
  <si>
    <t>Niektoré bunky obsahujú vzorce pre automatické zrátanie údajov, tie sa nemajú vymazať (v nevyplnenom PV ide o bunky, v ktorých je údaj 0:00).</t>
  </si>
  <si>
    <t>Pravidlá kopírovania PV:</t>
  </si>
  <si>
    <t>Je možné kopírovať súbor alebo celý hárok. Automatický výpočet hodín bude fungovať naďalej.</t>
  </si>
  <si>
    <t>Nie je možné kopírovať len ručne vybraný rozsah PV. Po prekopírovaní nebude fungovať automatický výpočet.</t>
  </si>
  <si>
    <t>Pravidlá vyplňovania:</t>
  </si>
  <si>
    <t>Nevpisovať údaje do oranžových polí</t>
  </si>
  <si>
    <t>Návod na vyplnenie pracovného výkazu :</t>
  </si>
  <si>
    <t xml:space="preserve">doplnenie údajov o spolupracujúcom subjekte, osobe predkladajúcej pracovný výkaz </t>
  </si>
  <si>
    <t xml:space="preserve">výber časového obdobia (mesiac, rok), za ktoré sa pracovný výkaz predkladá (rozbaľovník) </t>
  </si>
  <si>
    <r>
      <t xml:space="preserve">číselné údaje vpisovať </t>
    </r>
    <r>
      <rPr>
        <b/>
        <sz val="11"/>
        <color rgb="FF0070C0"/>
        <rFont val="Calibri"/>
        <family val="2"/>
        <charset val="238"/>
        <scheme val="minor"/>
      </rPr>
      <t xml:space="preserve"> len do bielych polí </t>
    </r>
    <r>
      <rPr>
        <sz val="11"/>
        <color theme="1"/>
        <rFont val="Calibri"/>
        <family val="2"/>
        <charset val="238"/>
        <scheme val="minor"/>
      </rPr>
      <t xml:space="preserve">stĺpcov C, D, G  </t>
    </r>
  </si>
  <si>
    <t xml:space="preserve"> supervízia</t>
  </si>
  <si>
    <r>
      <t>Áno</t>
    </r>
    <r>
      <rPr>
        <vertAlign val="superscript"/>
        <sz val="9"/>
        <rFont val="Times New Roman"/>
        <family val="1"/>
        <charset val="238"/>
      </rPr>
      <t>2</t>
    </r>
  </si>
  <si>
    <t>dovolenka</t>
  </si>
  <si>
    <t>PN (pracovná neschopnosť)</t>
  </si>
  <si>
    <t xml:space="preserve">OČR (ošetrenie člena rodiny) </t>
  </si>
  <si>
    <t xml:space="preserve">návšteva lekára, sprevádzanie člena rodiny a pod. </t>
  </si>
  <si>
    <t xml:space="preserve"> výkon terénnej sociálnej práce (pri TSP), výkon terénnej práce (pri TP)</t>
  </si>
  <si>
    <t xml:space="preserve"> vzdelávanie-NP TSP II (organizované v rámci aktivít NP TSP II), vzdelávanie-iné</t>
  </si>
  <si>
    <t xml:space="preserve"> vyplniť popis výkonu pracovných činností, resp. prekážok v práci, odporúčané činnosti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</si>
</sst>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quot;€&quot;"/>
    <numFmt numFmtId="165" formatCode="d/m/yyyy;@"/>
    <numFmt numFmtId="166" formatCode="#&quot;.&quot;"/>
    <numFmt numFmtId="167" formatCode="[h]:mm"/>
    <numFmt numFmtId="168" formatCode="0.000"/>
    <numFmt numFmtId="169" formatCode="dd/mm/yyyy"/>
  </numFmts>
  <fonts count="44" x14ac:knownFonts="1">
    <font>
      <sz val="11"/>
      <color theme="1"/>
      <name val="Calibri"/>
      <family val="2"/>
      <charset val="238"/>
      <scheme val="minor"/>
    </font>
    <font>
      <b/>
      <sz val="11"/>
      <color theme="1"/>
      <name val="Calibri"/>
      <family val="2"/>
      <charset val="238"/>
      <scheme val="minor"/>
    </font>
    <font>
      <sz val="10"/>
      <name val="Times New Roman CE"/>
      <family val="1"/>
      <charset val="238"/>
    </font>
    <font>
      <b/>
      <sz val="14"/>
      <name val="Times New Roman CE"/>
      <family val="1"/>
      <charset val="238"/>
    </font>
    <font>
      <b/>
      <sz val="10"/>
      <name val="Times New Roman CE"/>
      <family val="1"/>
      <charset val="238"/>
    </font>
    <font>
      <sz val="11"/>
      <name val="Times New Roman CE"/>
      <family val="1"/>
      <charset val="238"/>
    </font>
    <font>
      <sz val="11"/>
      <name val="Times New Roman"/>
      <family val="1"/>
      <charset val="238"/>
    </font>
    <font>
      <sz val="10"/>
      <name val="Times New Roman"/>
      <family val="1"/>
      <charset val="238"/>
    </font>
    <font>
      <sz val="11"/>
      <name val="Times New Roman CE"/>
      <charset val="238"/>
    </font>
    <font>
      <sz val="11"/>
      <name val="Arial CE"/>
      <charset val="238"/>
    </font>
    <font>
      <b/>
      <sz val="11"/>
      <name val="Times New Roman CE"/>
      <family val="1"/>
      <charset val="238"/>
    </font>
    <font>
      <b/>
      <vertAlign val="superscript"/>
      <sz val="11"/>
      <name val="Times New Roman CE"/>
      <charset val="238"/>
    </font>
    <font>
      <b/>
      <sz val="10"/>
      <name val="Times New Roman"/>
      <family val="1"/>
      <charset val="238"/>
    </font>
    <font>
      <sz val="10"/>
      <name val="Arial CE"/>
      <charset val="238"/>
    </font>
    <font>
      <b/>
      <sz val="12"/>
      <name val="Times New Roman CE"/>
      <family val="1"/>
      <charset val="238"/>
    </font>
    <font>
      <b/>
      <sz val="9"/>
      <name val="Times New Roman"/>
      <family val="1"/>
      <charset val="238"/>
    </font>
    <font>
      <sz val="9"/>
      <name val="Times New Roman"/>
      <family val="1"/>
      <charset val="238"/>
    </font>
    <font>
      <vertAlign val="superscript"/>
      <sz val="9"/>
      <name val="Times New Roman"/>
      <family val="1"/>
      <charset val="238"/>
    </font>
    <font>
      <b/>
      <sz val="11"/>
      <name val="Times New Roman"/>
      <family val="1"/>
      <charset val="238"/>
    </font>
    <font>
      <sz val="12"/>
      <name val="Times New Roman"/>
      <family val="1"/>
      <charset val="238"/>
    </font>
    <font>
      <sz val="7"/>
      <name val="Times New Roman"/>
      <family val="1"/>
      <charset val="238"/>
    </font>
    <font>
      <b/>
      <sz val="11"/>
      <name val="Times New Roman CE"/>
      <charset val="238"/>
    </font>
    <font>
      <sz val="9"/>
      <color theme="0" tint="-0.499984740745262"/>
      <name val="Times New Roman"/>
      <family val="1"/>
      <charset val="238"/>
    </font>
    <font>
      <b/>
      <sz val="12"/>
      <name val="Arial"/>
      <family val="2"/>
      <charset val="238"/>
    </font>
    <font>
      <sz val="9"/>
      <color theme="1"/>
      <name val="Times New Roman"/>
      <family val="1"/>
      <charset val="238"/>
    </font>
    <font>
      <b/>
      <sz val="11"/>
      <name val="Arial CE"/>
      <charset val="238"/>
    </font>
    <font>
      <sz val="11"/>
      <name val="Arial"/>
      <family val="2"/>
      <charset val="238"/>
    </font>
    <font>
      <sz val="11"/>
      <color theme="1"/>
      <name val="Calibri"/>
      <family val="2"/>
      <charset val="238"/>
      <scheme val="minor"/>
    </font>
    <font>
      <b/>
      <sz val="12"/>
      <color theme="1"/>
      <name val="Times New Roman CE"/>
      <family val="1"/>
      <charset val="238"/>
    </font>
    <font>
      <sz val="11"/>
      <color rgb="FFFF0000"/>
      <name val="Times New Roman"/>
      <family val="1"/>
      <charset val="238"/>
    </font>
    <font>
      <b/>
      <i/>
      <sz val="11"/>
      <name val="Times New Roman"/>
      <family val="1"/>
      <charset val="238"/>
    </font>
    <font>
      <b/>
      <i/>
      <sz val="10"/>
      <name val="Times New Roman"/>
      <family val="1"/>
      <charset val="238"/>
    </font>
    <font>
      <b/>
      <i/>
      <sz val="10"/>
      <name val="Calibri"/>
      <family val="2"/>
      <charset val="238"/>
      <scheme val="minor"/>
    </font>
    <font>
      <sz val="14"/>
      <name val="Calibri"/>
      <family val="2"/>
      <charset val="238"/>
      <scheme val="minor"/>
    </font>
    <font>
      <b/>
      <sz val="11"/>
      <color theme="1"/>
      <name val="Times New Roman"/>
      <family val="1"/>
      <charset val="238"/>
    </font>
    <font>
      <b/>
      <sz val="12"/>
      <color theme="1"/>
      <name val="Times New Roman"/>
      <family val="1"/>
      <charset val="238"/>
    </font>
    <font>
      <b/>
      <sz val="12"/>
      <color rgb="FF00B050"/>
      <name val="Calibri"/>
      <family val="2"/>
      <charset val="238"/>
      <scheme val="minor"/>
    </font>
    <font>
      <sz val="11"/>
      <name val="Calibri"/>
      <family val="2"/>
      <charset val="238"/>
      <scheme val="minor"/>
    </font>
    <font>
      <sz val="11"/>
      <color rgb="FF00B050"/>
      <name val="Times New Roman"/>
      <family val="1"/>
      <charset val="238"/>
    </font>
    <font>
      <sz val="12"/>
      <color rgb="FF00B050"/>
      <name val="Times New Roman"/>
      <family val="1"/>
      <charset val="238"/>
    </font>
    <font>
      <sz val="12"/>
      <color rgb="FF00B050"/>
      <name val="Calibri"/>
      <family val="2"/>
      <charset val="238"/>
      <scheme val="minor"/>
    </font>
    <font>
      <u/>
      <sz val="11"/>
      <color theme="1"/>
      <name val="Calibri"/>
      <family val="2"/>
      <charset val="238"/>
      <scheme val="minor"/>
    </font>
    <font>
      <b/>
      <sz val="11"/>
      <color rgb="FF0070C0"/>
      <name val="Calibri"/>
      <family val="2"/>
      <charset val="238"/>
      <scheme val="minor"/>
    </font>
    <font>
      <i/>
      <sz val="11"/>
      <color theme="1"/>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s>
  <borders count="4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style="medium">
        <color indexed="64"/>
      </left>
      <right/>
      <top/>
      <bottom style="medium">
        <color indexed="64"/>
      </bottom>
      <diagonal/>
    </border>
    <border>
      <left/>
      <right/>
      <top style="thin">
        <color auto="1"/>
      </top>
      <bottom/>
      <diagonal/>
    </border>
    <border>
      <left/>
      <right/>
      <top/>
      <bottom style="thin">
        <color auto="1"/>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auto="1"/>
      </left>
      <right style="medium">
        <color auto="1"/>
      </right>
      <top style="thin">
        <color auto="1"/>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auto="1"/>
      </right>
      <top style="thin">
        <color auto="1"/>
      </top>
      <bottom style="thin">
        <color auto="1"/>
      </bottom>
      <diagonal/>
    </border>
    <border>
      <left style="medium">
        <color indexed="64"/>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auto="1"/>
      </bottom>
      <diagonal/>
    </border>
  </borders>
  <cellStyleXfs count="2">
    <xf numFmtId="0" fontId="0" fillId="0" borderId="0"/>
    <xf numFmtId="0" fontId="27" fillId="0" borderId="0"/>
  </cellStyleXfs>
  <cellXfs count="228">
    <xf numFmtId="0" fontId="0" fillId="0" borderId="0" xfId="0"/>
    <xf numFmtId="0" fontId="0" fillId="0" borderId="0" xfId="0" applyFill="1" applyProtection="1"/>
    <xf numFmtId="0" fontId="0" fillId="0" borderId="0" xfId="0" applyProtection="1"/>
    <xf numFmtId="49" fontId="19" fillId="0" borderId="0" xfId="0" applyNumberFormat="1" applyFont="1" applyBorder="1" applyAlignment="1" applyProtection="1">
      <alignment vertical="top"/>
      <protection locked="0"/>
    </xf>
    <xf numFmtId="0" fontId="1" fillId="0" borderId="0" xfId="0" applyFont="1" applyProtection="1"/>
    <xf numFmtId="0" fontId="0" fillId="0" borderId="0" xfId="0" applyAlignment="1" applyProtection="1">
      <alignment horizontal="left"/>
    </xf>
    <xf numFmtId="0" fontId="0" fillId="4" borderId="0" xfId="0" applyFill="1" applyProtection="1"/>
    <xf numFmtId="0" fontId="0" fillId="0" borderId="0" xfId="0"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center" vertical="center"/>
    </xf>
    <xf numFmtId="0" fontId="1" fillId="3" borderId="10" xfId="0" applyFont="1" applyFill="1" applyBorder="1" applyAlignment="1" applyProtection="1">
      <alignment horizontal="center" vertical="center"/>
    </xf>
    <xf numFmtId="0" fontId="0" fillId="0" borderId="0" xfId="0" applyFont="1" applyFill="1" applyProtection="1"/>
    <xf numFmtId="0" fontId="1" fillId="0" borderId="0" xfId="0" applyFont="1" applyFill="1" applyProtection="1"/>
    <xf numFmtId="0" fontId="16" fillId="0" borderId="0" xfId="0" applyFont="1" applyProtection="1">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right" vertical="center"/>
      <protection locked="0"/>
    </xf>
    <xf numFmtId="0" fontId="16" fillId="0" borderId="0" xfId="0" applyFont="1" applyAlignment="1" applyProtection="1">
      <alignment vertical="center"/>
      <protection locked="0"/>
    </xf>
    <xf numFmtId="0" fontId="15" fillId="0" borderId="0" xfId="0" applyFont="1" applyAlignment="1" applyProtection="1">
      <alignment vertical="center"/>
      <protection locked="0"/>
    </xf>
    <xf numFmtId="0" fontId="6" fillId="0" borderId="0" xfId="0" applyFont="1" applyBorder="1" applyAlignment="1" applyProtection="1">
      <alignment horizontal="left"/>
      <protection locked="0"/>
    </xf>
    <xf numFmtId="0" fontId="6" fillId="0" borderId="0" xfId="0" applyFont="1" applyProtection="1">
      <protection locked="0"/>
    </xf>
    <xf numFmtId="46" fontId="6" fillId="0" borderId="0" xfId="0" applyNumberFormat="1" applyFont="1" applyProtection="1">
      <protection locked="0"/>
    </xf>
    <xf numFmtId="0" fontId="6" fillId="0" borderId="0" xfId="0" applyFont="1" applyAlignment="1" applyProtection="1">
      <protection locked="0"/>
    </xf>
    <xf numFmtId="0" fontId="6" fillId="0" borderId="0" xfId="0" applyFont="1" applyAlignment="1" applyProtection="1">
      <alignment horizontal="center"/>
      <protection locked="0"/>
    </xf>
    <xf numFmtId="0" fontId="9" fillId="0" borderId="0" xfId="0" applyFont="1" applyProtection="1">
      <protection locked="0"/>
    </xf>
    <xf numFmtId="0" fontId="6" fillId="0" borderId="0" xfId="0" applyFont="1" applyFill="1" applyProtection="1">
      <protection locked="0"/>
    </xf>
    <xf numFmtId="0" fontId="0" fillId="0" borderId="0" xfId="0" applyProtection="1">
      <protection locked="0"/>
    </xf>
    <xf numFmtId="0" fontId="15" fillId="0" borderId="0" xfId="0" applyFont="1" applyProtection="1">
      <protection locked="0"/>
    </xf>
    <xf numFmtId="0" fontId="16" fillId="0" borderId="0" xfId="0" applyFont="1" applyAlignment="1" applyProtection="1">
      <alignment horizontal="center"/>
      <protection locked="0"/>
    </xf>
    <xf numFmtId="0" fontId="16" fillId="0" borderId="0" xfId="0" applyFont="1" applyAlignment="1" applyProtection="1">
      <alignment horizontal="right"/>
      <protection locked="0"/>
    </xf>
    <xf numFmtId="0" fontId="20" fillId="0" borderId="0" xfId="0" applyFont="1" applyAlignment="1" applyProtection="1">
      <alignment horizontal="left" vertical="center"/>
      <protection locked="0"/>
    </xf>
    <xf numFmtId="14" fontId="6" fillId="0" borderId="0" xfId="0" applyNumberFormat="1" applyFont="1" applyBorder="1" applyAlignment="1" applyProtection="1">
      <alignment horizontal="right"/>
      <protection locked="0"/>
    </xf>
    <xf numFmtId="0" fontId="8" fillId="0" borderId="0" xfId="0" applyFont="1" applyFill="1" applyAlignment="1" applyProtection="1">
      <alignment horizontal="left"/>
      <protection locked="0"/>
    </xf>
    <xf numFmtId="0" fontId="8" fillId="0" borderId="0" xfId="0" applyFont="1" applyFill="1" applyAlignment="1" applyProtection="1">
      <protection locked="0"/>
    </xf>
    <xf numFmtId="167" fontId="26" fillId="0" borderId="8" xfId="0" applyNumberFormat="1" applyFont="1" applyFill="1" applyBorder="1" applyAlignment="1" applyProtection="1">
      <alignment horizontal="right" vertical="center"/>
      <protection locked="0"/>
    </xf>
    <xf numFmtId="167" fontId="25" fillId="6" borderId="7" xfId="0" applyNumberFormat="1" applyFont="1" applyFill="1" applyBorder="1" applyAlignment="1" applyProtection="1">
      <alignment horizontal="right" vertical="center"/>
    </xf>
    <xf numFmtId="167" fontId="26" fillId="6" borderId="8" xfId="0" applyNumberFormat="1" applyFont="1" applyFill="1" applyBorder="1" applyAlignment="1" applyProtection="1">
      <alignment horizontal="right" vertical="center"/>
    </xf>
    <xf numFmtId="167" fontId="26" fillId="0" borderId="15" xfId="0" applyNumberFormat="1" applyFont="1" applyFill="1" applyBorder="1" applyAlignment="1" applyProtection="1">
      <alignment horizontal="right" vertical="center"/>
      <protection locked="0"/>
    </xf>
    <xf numFmtId="0" fontId="9" fillId="6" borderId="0" xfId="0" applyNumberFormat="1" applyFont="1" applyFill="1" applyBorder="1" applyAlignment="1" applyProtection="1">
      <alignment vertical="center"/>
    </xf>
    <xf numFmtId="167" fontId="23" fillId="5" borderId="10" xfId="0" applyNumberFormat="1" applyFont="1" applyFill="1" applyBorder="1" applyAlignment="1" applyProtection="1">
      <alignment horizontal="right" vertical="center"/>
    </xf>
    <xf numFmtId="167" fontId="23" fillId="5" borderId="11" xfId="0" applyNumberFormat="1" applyFont="1" applyFill="1" applyBorder="1" applyAlignment="1" applyProtection="1">
      <alignment horizontal="right" vertical="center"/>
    </xf>
    <xf numFmtId="0" fontId="0" fillId="0" borderId="0" xfId="0" applyFill="1" applyProtection="1">
      <protection locked="0"/>
    </xf>
    <xf numFmtId="0" fontId="2" fillId="0" borderId="0" xfId="0" applyFont="1" applyProtection="1">
      <protection locked="0"/>
    </xf>
    <xf numFmtId="0" fontId="5" fillId="0" borderId="0" xfId="0" applyFont="1" applyProtection="1">
      <protection locked="0"/>
    </xf>
    <xf numFmtId="0" fontId="5" fillId="0" borderId="0" xfId="0" applyFont="1" applyFill="1" applyAlignment="1" applyProtection="1">
      <alignment horizontal="left"/>
      <protection locked="0"/>
    </xf>
    <xf numFmtId="0" fontId="21" fillId="0" borderId="0" xfId="0" applyFont="1" applyFill="1" applyAlignment="1" applyProtection="1">
      <alignment horizontal="left"/>
      <protection locked="0"/>
    </xf>
    <xf numFmtId="0" fontId="7" fillId="0" borderId="0" xfId="0" applyFont="1" applyFill="1" applyProtection="1">
      <protection locked="0"/>
    </xf>
    <xf numFmtId="0" fontId="7" fillId="0" borderId="0" xfId="0" applyFont="1" applyProtection="1">
      <protection locked="0"/>
    </xf>
    <xf numFmtId="0" fontId="18" fillId="0" borderId="0" xfId="0" applyFont="1" applyFill="1" applyAlignment="1" applyProtection="1">
      <alignment horizontal="center" vertical="center"/>
      <protection locked="0"/>
    </xf>
    <xf numFmtId="0" fontId="6" fillId="0" borderId="0" xfId="0" applyFont="1" applyFill="1" applyAlignment="1" applyProtection="1">
      <protection locked="0"/>
    </xf>
    <xf numFmtId="165" fontId="18" fillId="0" borderId="0" xfId="0" applyNumberFormat="1" applyFont="1" applyFill="1" applyAlignment="1" applyProtection="1">
      <alignment horizontal="left" vertical="center"/>
      <protection locked="0"/>
    </xf>
    <xf numFmtId="0" fontId="8" fillId="0" borderId="0" xfId="0" applyFont="1" applyAlignment="1" applyProtection="1">
      <alignment horizontal="left"/>
      <protection locked="0"/>
    </xf>
    <xf numFmtId="0" fontId="5" fillId="0" borderId="0" xfId="0" applyFont="1" applyFill="1" applyProtection="1">
      <protection locked="0"/>
    </xf>
    <xf numFmtId="0" fontId="18" fillId="0" borderId="0" xfId="0" applyFont="1" applyFill="1" applyAlignment="1" applyProtection="1">
      <alignment horizontal="left"/>
      <protection locked="0"/>
    </xf>
    <xf numFmtId="0" fontId="9" fillId="0" borderId="0" xfId="0" applyFont="1" applyFill="1" applyProtection="1">
      <protection locked="0"/>
    </xf>
    <xf numFmtId="49" fontId="21" fillId="0" borderId="0" xfId="0" applyNumberFormat="1" applyFont="1" applyFill="1" applyAlignment="1" applyProtection="1">
      <protection locked="0"/>
    </xf>
    <xf numFmtId="2" fontId="0" fillId="0" borderId="0" xfId="0" applyNumberFormat="1" applyProtection="1">
      <protection locked="0"/>
    </xf>
    <xf numFmtId="2" fontId="0" fillId="0" borderId="0" xfId="0" applyNumberFormat="1" applyFill="1" applyProtection="1">
      <protection locked="0"/>
    </xf>
    <xf numFmtId="166" fontId="5" fillId="0" borderId="5" xfId="0" applyNumberFormat="1" applyFont="1" applyFill="1" applyBorder="1" applyAlignment="1" applyProtection="1">
      <alignment horizontal="center" vertical="center"/>
      <protection locked="0"/>
    </xf>
    <xf numFmtId="0" fontId="0" fillId="0" borderId="0" xfId="0" applyFill="1" applyAlignment="1" applyProtection="1">
      <alignment horizontal="left"/>
      <protection locked="0"/>
    </xf>
    <xf numFmtId="49" fontId="12" fillId="0" borderId="0" xfId="0" applyNumberFormat="1" applyFont="1" applyProtection="1">
      <protection locked="0"/>
    </xf>
    <xf numFmtId="0" fontId="13" fillId="0" borderId="0" xfId="0" applyFont="1" applyFill="1" applyProtection="1">
      <protection locked="0"/>
    </xf>
    <xf numFmtId="0" fontId="9" fillId="0" borderId="0" xfId="0" applyNumberFormat="1" applyFont="1" applyFill="1" applyBorder="1" applyAlignment="1" applyProtection="1">
      <alignment vertical="center"/>
      <protection locked="0"/>
    </xf>
    <xf numFmtId="168" fontId="0" fillId="0" borderId="0" xfId="0" applyNumberFormat="1" applyProtection="1">
      <protection locked="0"/>
    </xf>
    <xf numFmtId="0" fontId="14" fillId="0" borderId="4" xfId="0" applyFont="1" applyFill="1" applyBorder="1" applyAlignment="1" applyProtection="1">
      <protection locked="0"/>
    </xf>
    <xf numFmtId="164" fontId="23" fillId="0" borderId="4" xfId="0" applyNumberFormat="1" applyFont="1" applyFill="1" applyBorder="1" applyAlignment="1" applyProtection="1">
      <protection locked="0"/>
    </xf>
    <xf numFmtId="20" fontId="2" fillId="0" borderId="0" xfId="0" applyNumberFormat="1" applyFont="1" applyBorder="1" applyAlignment="1" applyProtection="1">
      <alignment vertical="top" wrapText="1"/>
      <protection locked="0"/>
    </xf>
    <xf numFmtId="20" fontId="2" fillId="0" borderId="4" xfId="0" applyNumberFormat="1" applyFont="1" applyBorder="1" applyAlignment="1" applyProtection="1">
      <alignment vertical="top" wrapText="1"/>
      <protection locked="0"/>
    </xf>
    <xf numFmtId="0" fontId="0" fillId="0" borderId="0" xfId="0" applyBorder="1" applyProtection="1">
      <protection locked="0"/>
    </xf>
    <xf numFmtId="0" fontId="16" fillId="0" borderId="0" xfId="0" applyFont="1" applyBorder="1" applyAlignment="1" applyProtection="1">
      <alignment horizontal="center"/>
      <protection locked="0"/>
    </xf>
    <xf numFmtId="0" fontId="16" fillId="0" borderId="0" xfId="0" applyFont="1" applyBorder="1" applyAlignment="1" applyProtection="1">
      <alignment vertical="center"/>
      <protection locked="0"/>
    </xf>
    <xf numFmtId="0" fontId="16" fillId="0" borderId="0" xfId="0" applyFont="1" applyBorder="1" applyAlignment="1" applyProtection="1">
      <protection locked="0"/>
    </xf>
    <xf numFmtId="0" fontId="15" fillId="0" borderId="0" xfId="0" applyFont="1" applyBorder="1" applyAlignment="1" applyProtection="1">
      <alignment vertical="center"/>
      <protection locked="0"/>
    </xf>
    <xf numFmtId="0" fontId="16" fillId="0" borderId="0" xfId="0" applyFont="1" applyAlignment="1" applyProtection="1">
      <alignment wrapText="1"/>
      <protection locked="0"/>
    </xf>
    <xf numFmtId="0" fontId="16" fillId="0" borderId="0" xfId="0" applyFont="1" applyAlignment="1" applyProtection="1">
      <alignment vertical="top" wrapText="1"/>
      <protection locked="0"/>
    </xf>
    <xf numFmtId="0" fontId="0" fillId="0" borderId="0" xfId="0" applyFill="1" applyAlignment="1" applyProtection="1">
      <alignment vertical="top" wrapText="1"/>
      <protection locked="0"/>
    </xf>
    <xf numFmtId="0" fontId="0" fillId="0" borderId="0" xfId="0" applyAlignment="1" applyProtection="1">
      <alignment vertical="top" wrapText="1"/>
      <protection locked="0"/>
    </xf>
    <xf numFmtId="0" fontId="24" fillId="0" borderId="0" xfId="0" applyFont="1" applyProtection="1">
      <protection locked="0"/>
    </xf>
    <xf numFmtId="0" fontId="0" fillId="0" borderId="0" xfId="0" applyFill="1" applyBorder="1" applyProtection="1">
      <protection locked="0"/>
    </xf>
    <xf numFmtId="0" fontId="0" fillId="0" borderId="0" xfId="0" applyAlignment="1" applyProtection="1">
      <alignment horizontal="left"/>
      <protection locked="0"/>
    </xf>
    <xf numFmtId="166" fontId="26" fillId="6" borderId="5" xfId="0" applyNumberFormat="1" applyFont="1" applyFill="1" applyBorder="1" applyAlignment="1" applyProtection="1">
      <alignment horizontal="center" vertical="center"/>
    </xf>
    <xf numFmtId="166" fontId="26" fillId="0" borderId="5" xfId="0" applyNumberFormat="1" applyFont="1" applyFill="1" applyBorder="1" applyAlignment="1" applyProtection="1">
      <alignment horizontal="center" vertical="center"/>
      <protection locked="0"/>
    </xf>
    <xf numFmtId="166" fontId="26" fillId="0" borderId="26" xfId="0" applyNumberFormat="1" applyFont="1" applyFill="1" applyBorder="1" applyAlignment="1" applyProtection="1">
      <alignment horizontal="center" vertical="center"/>
      <protection locked="0"/>
    </xf>
    <xf numFmtId="166" fontId="26" fillId="6" borderId="32" xfId="0" applyNumberFormat="1" applyFont="1" applyFill="1" applyBorder="1" applyAlignment="1" applyProtection="1">
      <alignment horizontal="center" vertical="center"/>
    </xf>
    <xf numFmtId="0" fontId="9" fillId="0" borderId="16" xfId="0" applyNumberFormat="1" applyFont="1" applyFill="1" applyBorder="1" applyAlignment="1" applyProtection="1">
      <alignment vertical="center"/>
      <protection locked="0"/>
    </xf>
    <xf numFmtId="0" fontId="9" fillId="6" borderId="15" xfId="0" applyNumberFormat="1" applyFont="1" applyFill="1" applyBorder="1" applyAlignment="1" applyProtection="1">
      <alignment vertical="center"/>
    </xf>
    <xf numFmtId="0" fontId="10" fillId="7" borderId="14" xfId="0" applyFont="1" applyFill="1" applyBorder="1" applyAlignment="1" applyProtection="1">
      <alignment horizontal="center"/>
      <protection locked="0"/>
    </xf>
    <xf numFmtId="0" fontId="10" fillId="7" borderId="28" xfId="0" applyFont="1" applyFill="1" applyBorder="1" applyAlignment="1" applyProtection="1">
      <alignment horizontal="center"/>
      <protection locked="0"/>
    </xf>
    <xf numFmtId="167" fontId="26" fillId="0" borderId="22" xfId="0" applyNumberFormat="1" applyFont="1" applyFill="1" applyBorder="1" applyAlignment="1" applyProtection="1">
      <alignment horizontal="right" vertical="center"/>
      <protection locked="0"/>
    </xf>
    <xf numFmtId="167" fontId="26" fillId="0" borderId="6" xfId="0" applyNumberFormat="1" applyFont="1" applyFill="1" applyBorder="1" applyAlignment="1" applyProtection="1">
      <alignment horizontal="right" vertical="center"/>
      <protection locked="0"/>
    </xf>
    <xf numFmtId="167" fontId="26" fillId="0" borderId="23" xfId="0" applyNumberFormat="1" applyFont="1" applyFill="1" applyBorder="1" applyAlignment="1" applyProtection="1">
      <alignment horizontal="right" vertical="center"/>
      <protection locked="0"/>
    </xf>
    <xf numFmtId="167" fontId="26" fillId="0" borderId="19" xfId="0" applyNumberFormat="1" applyFont="1" applyFill="1" applyBorder="1" applyAlignment="1" applyProtection="1">
      <alignment horizontal="right" vertical="center"/>
      <protection locked="0"/>
    </xf>
    <xf numFmtId="167" fontId="26" fillId="0" borderId="27" xfId="0" applyNumberFormat="1" applyFont="1" applyFill="1" applyBorder="1" applyAlignment="1" applyProtection="1">
      <alignment horizontal="right" vertical="center"/>
    </xf>
    <xf numFmtId="167" fontId="9" fillId="6" borderId="7" xfId="0" applyNumberFormat="1" applyFont="1" applyFill="1" applyBorder="1" applyAlignment="1" applyProtection="1">
      <alignment horizontal="right" vertical="center"/>
      <protection locked="0"/>
    </xf>
    <xf numFmtId="167" fontId="9" fillId="6" borderId="30" xfId="0" applyNumberFormat="1" applyFont="1" applyFill="1" applyBorder="1" applyAlignment="1" applyProtection="1">
      <alignment horizontal="right" vertical="center"/>
      <protection locked="0"/>
    </xf>
    <xf numFmtId="167" fontId="26" fillId="0" borderId="31" xfId="0" applyNumberFormat="1" applyFont="1" applyFill="1" applyBorder="1" applyAlignment="1" applyProtection="1">
      <alignment horizontal="right" vertical="center"/>
    </xf>
    <xf numFmtId="0" fontId="6" fillId="0" borderId="0" xfId="0" applyFont="1" applyFill="1" applyBorder="1" applyProtection="1">
      <protection locked="0"/>
    </xf>
    <xf numFmtId="0" fontId="6" fillId="0" borderId="0" xfId="0" applyFont="1" applyFill="1" applyAlignment="1" applyProtection="1">
      <alignment horizontal="left"/>
      <protection locked="0"/>
    </xf>
    <xf numFmtId="0" fontId="6" fillId="0" borderId="0" xfId="0" applyFont="1" applyAlignment="1" applyProtection="1">
      <alignment horizontal="left"/>
      <protection locked="0"/>
    </xf>
    <xf numFmtId="0" fontId="16" fillId="0" borderId="12"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8" fillId="0" borderId="0" xfId="0" applyFont="1" applyBorder="1" applyAlignment="1" applyProtection="1">
      <alignment horizontal="left" vertical="center"/>
      <protection locked="0"/>
    </xf>
    <xf numFmtId="0" fontId="20" fillId="0" borderId="0" xfId="0" applyFont="1" applyAlignment="1" applyProtection="1">
      <alignment horizontal="left" vertical="center" wrapText="1"/>
      <protection locked="0"/>
    </xf>
    <xf numFmtId="0" fontId="6" fillId="0" borderId="0" xfId="0" applyFont="1" applyAlignment="1" applyProtection="1">
      <alignment horizontal="left"/>
      <protection locked="0"/>
    </xf>
    <xf numFmtId="0" fontId="16" fillId="0" borderId="0" xfId="0" applyFont="1" applyAlignment="1" applyProtection="1">
      <alignment horizontal="left"/>
      <protection locked="0"/>
    </xf>
    <xf numFmtId="46" fontId="29" fillId="0" borderId="0" xfId="0" applyNumberFormat="1" applyFont="1" applyProtection="1">
      <protection locked="0"/>
    </xf>
    <xf numFmtId="0" fontId="31" fillId="8" borderId="0" xfId="0" applyFont="1" applyFill="1" applyBorder="1" applyAlignment="1" applyProtection="1">
      <alignment vertical="center" wrapText="1"/>
      <protection locked="0"/>
    </xf>
    <xf numFmtId="0" fontId="32" fillId="8" borderId="0" xfId="0" applyFont="1" applyFill="1" applyBorder="1" applyAlignment="1" applyProtection="1">
      <alignment horizontal="left" vertical="center" wrapText="1"/>
      <protection locked="0"/>
    </xf>
    <xf numFmtId="0" fontId="33" fillId="8" borderId="0" xfId="0" applyFont="1" applyFill="1" applyBorder="1" applyProtection="1">
      <protection locked="0"/>
    </xf>
    <xf numFmtId="0" fontId="27" fillId="8" borderId="0" xfId="1" applyFont="1" applyFill="1" applyBorder="1" applyProtection="1">
      <protection locked="0"/>
    </xf>
    <xf numFmtId="0" fontId="35" fillId="8" borderId="0" xfId="0" applyFont="1" applyFill="1" applyBorder="1" applyAlignment="1" applyProtection="1">
      <alignment vertical="center"/>
      <protection locked="0"/>
    </xf>
    <xf numFmtId="0" fontId="36" fillId="8" borderId="0" xfId="0" applyFont="1" applyFill="1" applyBorder="1" applyAlignment="1" applyProtection="1">
      <alignment horizontal="left" vertical="center"/>
      <protection locked="0"/>
    </xf>
    <xf numFmtId="0" fontId="27" fillId="0" borderId="0" xfId="1" applyFont="1" applyBorder="1" applyProtection="1">
      <protection locked="0"/>
    </xf>
    <xf numFmtId="0" fontId="37" fillId="8" borderId="0" xfId="1" applyFont="1" applyFill="1" applyBorder="1" applyProtection="1">
      <protection locked="0"/>
    </xf>
    <xf numFmtId="0" fontId="39" fillId="8" borderId="0" xfId="0" applyFont="1" applyFill="1" applyBorder="1" applyAlignment="1" applyProtection="1">
      <alignment vertical="center"/>
      <protection locked="0"/>
    </xf>
    <xf numFmtId="0" fontId="40" fillId="8" borderId="0" xfId="0" applyFont="1" applyFill="1" applyBorder="1" applyAlignment="1" applyProtection="1">
      <alignment horizontal="left" vertical="center"/>
      <protection locked="0"/>
    </xf>
    <xf numFmtId="0" fontId="18" fillId="0" borderId="0" xfId="0" applyFont="1" applyAlignment="1" applyProtection="1">
      <alignment vertical="center"/>
      <protection locked="0"/>
    </xf>
    <xf numFmtId="49" fontId="19" fillId="0" borderId="13" xfId="0" applyNumberFormat="1" applyFont="1" applyBorder="1" applyAlignment="1" applyProtection="1">
      <alignment vertical="top"/>
      <protection locked="0"/>
    </xf>
    <xf numFmtId="14" fontId="6" fillId="0" borderId="0" xfId="0" applyNumberFormat="1" applyFont="1" applyBorder="1" applyAlignment="1" applyProtection="1">
      <protection locked="0"/>
    </xf>
    <xf numFmtId="0" fontId="6" fillId="0" borderId="0" xfId="0" applyFont="1" applyBorder="1" applyAlignment="1" applyProtection="1">
      <protection locked="0"/>
    </xf>
    <xf numFmtId="0" fontId="0" fillId="0" borderId="0" xfId="0" applyFill="1" applyAlignment="1">
      <alignment horizontal="center"/>
    </xf>
    <xf numFmtId="0" fontId="1" fillId="0" borderId="0" xfId="0" applyFont="1" applyAlignment="1">
      <alignment vertical="center"/>
    </xf>
    <xf numFmtId="0" fontId="0" fillId="0" borderId="0" xfId="0" applyAlignment="1">
      <alignment vertical="center"/>
    </xf>
    <xf numFmtId="0" fontId="41" fillId="0" borderId="0" xfId="0" applyFont="1" applyAlignment="1">
      <alignment vertical="center"/>
    </xf>
    <xf numFmtId="0" fontId="0" fillId="0" borderId="16" xfId="0" applyBorder="1" applyAlignment="1">
      <alignment vertical="center"/>
    </xf>
    <xf numFmtId="0" fontId="42" fillId="0" borderId="0" xfId="0" applyFont="1" applyAlignment="1">
      <alignment vertical="center"/>
    </xf>
    <xf numFmtId="0" fontId="42" fillId="0" borderId="0" xfId="0" applyFont="1"/>
    <xf numFmtId="0" fontId="18" fillId="2" borderId="0" xfId="0" applyFont="1" applyFill="1" applyAlignment="1" applyProtection="1">
      <alignment horizontal="left" vertical="center" wrapText="1"/>
      <protection locked="0"/>
    </xf>
    <xf numFmtId="0" fontId="18" fillId="2" borderId="0" xfId="0" applyFont="1" applyFill="1" applyAlignment="1" applyProtection="1">
      <alignment horizontal="left" vertical="center"/>
      <protection locked="0"/>
    </xf>
    <xf numFmtId="49" fontId="21" fillId="2" borderId="0" xfId="0" applyNumberFormat="1" applyFont="1" applyFill="1" applyAlignment="1" applyProtection="1">
      <alignment horizontal="left" vertical="center" wrapText="1"/>
      <protection locked="0"/>
    </xf>
    <xf numFmtId="49" fontId="21" fillId="2" borderId="0" xfId="0" applyNumberFormat="1" applyFont="1" applyFill="1" applyAlignment="1" applyProtection="1">
      <alignment horizontal="left" vertical="center"/>
      <protection locked="0"/>
    </xf>
    <xf numFmtId="0" fontId="21" fillId="2" borderId="0" xfId="0" applyFont="1" applyFill="1" applyAlignment="1" applyProtection="1">
      <alignment horizontal="left"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0" fontId="6" fillId="0" borderId="0" xfId="0" applyFont="1" applyAlignment="1" applyProtection="1">
      <alignment horizontal="left"/>
      <protection locked="0"/>
    </xf>
    <xf numFmtId="165" fontId="18" fillId="2" borderId="0" xfId="0" applyNumberFormat="1" applyFont="1" applyFill="1" applyAlignment="1" applyProtection="1">
      <alignment horizontal="left" vertical="center"/>
      <protection locked="0"/>
    </xf>
    <xf numFmtId="0" fontId="6" fillId="0" borderId="0" xfId="0" applyFont="1" applyFill="1" applyAlignment="1" applyProtection="1">
      <alignment horizontal="left"/>
      <protection locked="0"/>
    </xf>
    <xf numFmtId="0" fontId="6" fillId="0" borderId="0" xfId="0" applyFont="1" applyFill="1" applyAlignment="1" applyProtection="1">
      <alignment horizontal="right"/>
      <protection locked="0"/>
    </xf>
    <xf numFmtId="0" fontId="28" fillId="2" borderId="0" xfId="0" applyFont="1" applyFill="1" applyAlignment="1" applyProtection="1">
      <alignment horizontal="left" vertical="center"/>
      <protection locked="0"/>
    </xf>
    <xf numFmtId="167" fontId="26" fillId="6" borderId="20" xfId="0" applyNumberFormat="1" applyFont="1" applyFill="1" applyBorder="1" applyAlignment="1" applyProtection="1">
      <alignment horizontal="center" vertical="center"/>
      <protection locked="0"/>
    </xf>
    <xf numFmtId="167" fontId="26" fillId="6" borderId="21" xfId="0" applyNumberFormat="1" applyFont="1" applyFill="1" applyBorder="1" applyAlignment="1" applyProtection="1">
      <alignment horizontal="center" vertical="center"/>
      <protection locked="0"/>
    </xf>
    <xf numFmtId="20" fontId="26" fillId="6" borderId="2" xfId="0" applyNumberFormat="1" applyFont="1" applyFill="1" applyBorder="1" applyAlignment="1" applyProtection="1">
      <alignment horizontal="left" vertical="center" wrapText="1"/>
    </xf>
    <xf numFmtId="20" fontId="26" fillId="6" borderId="12" xfId="0" applyNumberFormat="1" applyFont="1" applyFill="1" applyBorder="1" applyAlignment="1" applyProtection="1">
      <alignment horizontal="left" vertical="center" wrapText="1"/>
    </xf>
    <xf numFmtId="20" fontId="26" fillId="6" borderId="6" xfId="0" applyNumberFormat="1" applyFont="1" applyFill="1" applyBorder="1" applyAlignment="1" applyProtection="1">
      <alignment horizontal="left" vertical="center" wrapText="1"/>
    </xf>
    <xf numFmtId="167" fontId="26" fillId="6" borderId="12" xfId="0" applyNumberFormat="1" applyFont="1" applyFill="1" applyBorder="1" applyAlignment="1" applyProtection="1">
      <alignment horizontal="center" vertical="center"/>
      <protection locked="0"/>
    </xf>
    <xf numFmtId="167" fontId="26" fillId="6" borderId="29" xfId="0" applyNumberFormat="1" applyFont="1" applyFill="1" applyBorder="1" applyAlignment="1" applyProtection="1">
      <alignment horizontal="center" vertical="center"/>
      <protection locked="0"/>
    </xf>
    <xf numFmtId="20" fontId="26" fillId="0" borderId="2" xfId="0" applyNumberFormat="1" applyFont="1" applyBorder="1" applyAlignment="1" applyProtection="1">
      <alignment horizontal="left" vertical="center" wrapText="1"/>
      <protection locked="0"/>
    </xf>
    <xf numFmtId="20" fontId="26" fillId="0" borderId="12" xfId="0" applyNumberFormat="1" applyFont="1" applyBorder="1" applyAlignment="1" applyProtection="1">
      <alignment horizontal="left" vertical="center" wrapText="1"/>
      <protection locked="0"/>
    </xf>
    <xf numFmtId="20" fontId="26" fillId="0" borderId="6" xfId="0" applyNumberFormat="1" applyFont="1" applyBorder="1" applyAlignment="1" applyProtection="1">
      <alignment horizontal="left" vertical="center" wrapText="1"/>
      <protection locked="0"/>
    </xf>
    <xf numFmtId="20" fontId="26" fillId="0" borderId="1" xfId="0" applyNumberFormat="1" applyFont="1" applyBorder="1" applyAlignment="1" applyProtection="1">
      <alignment horizontal="left" vertical="center" wrapText="1"/>
      <protection locked="0"/>
    </xf>
    <xf numFmtId="20" fontId="26" fillId="0" borderId="8" xfId="0" applyNumberFormat="1" applyFont="1" applyBorder="1" applyAlignment="1" applyProtection="1">
      <alignment horizontal="left" vertical="center" wrapText="1"/>
      <protection locked="0"/>
    </xf>
    <xf numFmtId="20" fontId="26" fillId="0" borderId="37" xfId="0" applyNumberFormat="1" applyFont="1" applyBorder="1" applyAlignment="1" applyProtection="1">
      <alignment horizontal="left" vertical="center" wrapText="1"/>
      <protection locked="0"/>
    </xf>
    <xf numFmtId="0" fontId="10" fillId="7" borderId="3" xfId="0" applyFont="1" applyFill="1" applyBorder="1" applyAlignment="1" applyProtection="1">
      <alignment horizontal="center" vertical="center"/>
      <protection locked="0"/>
    </xf>
    <xf numFmtId="0" fontId="10" fillId="7" borderId="4" xfId="0" applyFont="1" applyFill="1" applyBorder="1" applyAlignment="1" applyProtection="1">
      <alignment horizontal="center" vertical="center"/>
      <protection locked="0"/>
    </xf>
    <xf numFmtId="0" fontId="10" fillId="7" borderId="5" xfId="0" applyFont="1" applyFill="1" applyBorder="1" applyAlignment="1" applyProtection="1">
      <alignment horizontal="center" vertical="center"/>
      <protection locked="0"/>
    </xf>
    <xf numFmtId="0" fontId="10" fillId="7" borderId="0" xfId="0" applyFont="1" applyFill="1" applyBorder="1" applyAlignment="1" applyProtection="1">
      <alignment horizontal="center" vertical="center"/>
      <protection locked="0"/>
    </xf>
    <xf numFmtId="0" fontId="10" fillId="7" borderId="14" xfId="0" applyFont="1" applyFill="1" applyBorder="1" applyAlignment="1" applyProtection="1">
      <alignment horizontal="center" vertical="center"/>
      <protection locked="0"/>
    </xf>
    <xf numFmtId="0" fontId="10" fillId="7" borderId="17" xfId="0" applyFont="1" applyFill="1" applyBorder="1" applyAlignment="1" applyProtection="1">
      <alignment horizontal="center" vertical="center"/>
      <protection locked="0"/>
    </xf>
    <xf numFmtId="0" fontId="10" fillId="7" borderId="3" xfId="0" applyFont="1" applyFill="1" applyBorder="1" applyAlignment="1" applyProtection="1">
      <alignment horizontal="center"/>
      <protection locked="0"/>
    </xf>
    <xf numFmtId="0" fontId="10" fillId="7" borderId="25" xfId="0" applyFont="1" applyFill="1" applyBorder="1" applyAlignment="1" applyProtection="1">
      <alignment horizontal="center"/>
      <protection locked="0"/>
    </xf>
    <xf numFmtId="0" fontId="10" fillId="7" borderId="35" xfId="0" applyFont="1" applyFill="1" applyBorder="1" applyAlignment="1" applyProtection="1">
      <alignment horizontal="center" vertical="center" wrapText="1"/>
      <protection locked="0"/>
    </xf>
    <xf numFmtId="0" fontId="10" fillId="7" borderId="36" xfId="0" applyFont="1" applyFill="1" applyBorder="1" applyAlignment="1" applyProtection="1">
      <alignment horizontal="center" vertical="center" wrapText="1"/>
      <protection locked="0"/>
    </xf>
    <xf numFmtId="0" fontId="10" fillId="7" borderId="34" xfId="0" applyFont="1" applyFill="1" applyBorder="1" applyAlignment="1" applyProtection="1">
      <alignment horizontal="center" vertical="center" wrapText="1"/>
      <protection locked="0"/>
    </xf>
    <xf numFmtId="0" fontId="10" fillId="7" borderId="4"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10" fillId="7" borderId="17" xfId="0" applyFont="1" applyFill="1" applyBorder="1" applyAlignment="1" applyProtection="1">
      <alignment horizontal="center" vertical="center" wrapText="1"/>
      <protection locked="0"/>
    </xf>
    <xf numFmtId="0" fontId="4" fillId="7" borderId="31" xfId="0" applyFont="1" applyFill="1" applyBorder="1" applyAlignment="1" applyProtection="1">
      <alignment horizontal="center" vertical="center" wrapText="1"/>
      <protection locked="0"/>
    </xf>
    <xf numFmtId="0" fontId="4" fillId="7" borderId="12" xfId="0" applyFont="1" applyFill="1" applyBorder="1" applyAlignment="1" applyProtection="1">
      <alignment horizontal="center" vertical="center" wrapText="1"/>
      <protection locked="0"/>
    </xf>
    <xf numFmtId="0" fontId="4" fillId="7" borderId="18" xfId="0" applyFont="1" applyFill="1" applyBorder="1" applyAlignment="1" applyProtection="1">
      <alignment horizontal="center" vertical="center" wrapText="1"/>
      <protection locked="0"/>
    </xf>
    <xf numFmtId="0" fontId="21" fillId="7" borderId="4" xfId="0" applyFont="1" applyFill="1" applyBorder="1" applyAlignment="1" applyProtection="1">
      <alignment horizontal="center" vertical="center"/>
      <protection locked="0"/>
    </xf>
    <xf numFmtId="0" fontId="10" fillId="7" borderId="25" xfId="0" applyFont="1" applyFill="1" applyBorder="1" applyAlignment="1" applyProtection="1">
      <alignment horizontal="center" vertical="center"/>
      <protection locked="0"/>
    </xf>
    <xf numFmtId="0" fontId="10" fillId="7" borderId="24" xfId="0" applyFont="1" applyFill="1" applyBorder="1" applyAlignment="1" applyProtection="1">
      <alignment horizontal="center" vertical="center"/>
      <protection locked="0"/>
    </xf>
    <xf numFmtId="0" fontId="10" fillId="7" borderId="28" xfId="0" applyFont="1" applyFill="1" applyBorder="1" applyAlignment="1" applyProtection="1">
      <alignment horizontal="center" vertical="center"/>
      <protection locked="0"/>
    </xf>
    <xf numFmtId="0" fontId="10" fillId="7" borderId="5" xfId="0" applyFont="1" applyFill="1" applyBorder="1" applyAlignment="1" applyProtection="1">
      <alignment horizontal="center"/>
      <protection locked="0"/>
    </xf>
    <xf numFmtId="0" fontId="10" fillId="7" borderId="24" xfId="0" applyFont="1" applyFill="1" applyBorder="1" applyAlignment="1" applyProtection="1">
      <alignment horizontal="center"/>
      <protection locked="0"/>
    </xf>
    <xf numFmtId="167" fontId="26" fillId="6" borderId="38" xfId="0" applyNumberFormat="1" applyFont="1" applyFill="1" applyBorder="1" applyAlignment="1" applyProtection="1">
      <alignment horizontal="center" vertical="center"/>
      <protection locked="0"/>
    </xf>
    <xf numFmtId="167" fontId="26" fillId="6" borderId="37" xfId="0" applyNumberFormat="1" applyFont="1" applyFill="1" applyBorder="1" applyAlignment="1" applyProtection="1">
      <alignment horizontal="center" vertical="center"/>
      <protection locked="0"/>
    </xf>
    <xf numFmtId="167" fontId="26" fillId="6" borderId="39" xfId="0" applyNumberFormat="1" applyFont="1" applyFill="1" applyBorder="1" applyAlignment="1" applyProtection="1">
      <alignment horizontal="center" vertical="center"/>
      <protection locked="0"/>
    </xf>
    <xf numFmtId="167" fontId="26" fillId="6" borderId="40" xfId="0" applyNumberFormat="1" applyFont="1" applyFill="1" applyBorder="1" applyAlignment="1" applyProtection="1">
      <alignment horizontal="center" vertical="center"/>
      <protection locked="0"/>
    </xf>
    <xf numFmtId="20" fontId="26" fillId="0" borderId="29" xfId="0" applyNumberFormat="1" applyFont="1" applyBorder="1" applyAlignment="1" applyProtection="1">
      <alignment horizontal="left" vertical="center" wrapText="1"/>
      <protection locked="0"/>
    </xf>
    <xf numFmtId="0" fontId="16" fillId="0" borderId="0" xfId="0" applyFont="1" applyAlignment="1" applyProtection="1">
      <alignment horizontal="left"/>
      <protection locked="0"/>
    </xf>
    <xf numFmtId="0" fontId="0" fillId="5" borderId="11" xfId="0" applyFill="1" applyBorder="1" applyAlignment="1" applyProtection="1">
      <alignment horizontal="center"/>
    </xf>
    <xf numFmtId="0" fontId="0" fillId="5" borderId="9" xfId="0" applyFill="1" applyBorder="1" applyAlignment="1" applyProtection="1">
      <alignment horizontal="center"/>
    </xf>
    <xf numFmtId="0" fontId="14" fillId="5" borderId="11" xfId="0" applyFont="1" applyFill="1" applyBorder="1" applyAlignment="1" applyProtection="1">
      <alignment horizontal="center"/>
    </xf>
    <xf numFmtId="0" fontId="14" fillId="5" borderId="9" xfId="0" applyFont="1" applyFill="1" applyBorder="1" applyAlignment="1" applyProtection="1">
      <alignment horizontal="center"/>
    </xf>
    <xf numFmtId="20" fontId="26" fillId="5" borderId="11" xfId="0" applyNumberFormat="1" applyFont="1" applyFill="1" applyBorder="1" applyAlignment="1" applyProtection="1">
      <alignment horizontal="center" vertical="top" wrapText="1"/>
    </xf>
    <xf numFmtId="20" fontId="26" fillId="5" borderId="33" xfId="0" applyNumberFormat="1" applyFont="1" applyFill="1" applyBorder="1" applyAlignment="1" applyProtection="1">
      <alignment horizontal="center" vertical="top" wrapText="1"/>
    </xf>
    <xf numFmtId="20" fontId="26" fillId="5" borderId="9" xfId="0" applyNumberFormat="1" applyFont="1" applyFill="1" applyBorder="1" applyAlignment="1" applyProtection="1">
      <alignment horizontal="center" vertical="top" wrapText="1"/>
    </xf>
    <xf numFmtId="0" fontId="16" fillId="0" borderId="0" xfId="0" applyFont="1" applyAlignment="1" applyProtection="1">
      <alignment horizontal="left" vertical="center"/>
      <protection locked="0"/>
    </xf>
    <xf numFmtId="0" fontId="16" fillId="0" borderId="12" xfId="0" applyFont="1" applyBorder="1" applyAlignment="1" applyProtection="1">
      <alignment horizontal="center"/>
      <protection locked="0"/>
    </xf>
    <xf numFmtId="0" fontId="22" fillId="0" borderId="12" xfId="0" applyFont="1" applyBorder="1" applyAlignment="1" applyProtection="1">
      <alignment horizontal="center"/>
      <protection locked="0"/>
    </xf>
    <xf numFmtId="0" fontId="22" fillId="0" borderId="12"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8" fillId="8" borderId="1" xfId="0" applyFont="1" applyFill="1" applyBorder="1" applyAlignment="1" applyProtection="1">
      <alignment horizontal="center" vertical="center" wrapText="1"/>
      <protection locked="0"/>
    </xf>
    <xf numFmtId="0" fontId="18" fillId="8" borderId="8" xfId="0" applyFont="1" applyFill="1" applyBorder="1" applyAlignment="1" applyProtection="1">
      <alignment horizontal="center" vertical="center" wrapText="1"/>
      <protection locked="0"/>
    </xf>
    <xf numFmtId="0" fontId="18" fillId="8" borderId="2" xfId="0" applyFont="1" applyFill="1" applyBorder="1" applyAlignment="1" applyProtection="1">
      <alignment horizontal="center" vertical="center" wrapText="1"/>
      <protection locked="0"/>
    </xf>
    <xf numFmtId="0" fontId="34" fillId="8" borderId="1" xfId="0" applyFont="1" applyFill="1" applyBorder="1" applyAlignment="1" applyProtection="1">
      <alignment horizontal="center" vertical="center"/>
      <protection locked="0"/>
    </xf>
    <xf numFmtId="0" fontId="34" fillId="8" borderId="8" xfId="0" applyFont="1" applyFill="1" applyBorder="1" applyAlignment="1" applyProtection="1">
      <alignment horizontal="center" vertical="center"/>
      <protection locked="0"/>
    </xf>
    <xf numFmtId="0" fontId="34" fillId="8" borderId="2" xfId="0" applyFont="1" applyFill="1" applyBorder="1" applyAlignment="1" applyProtection="1">
      <alignment horizontal="center" vertical="center"/>
      <protection locked="0"/>
    </xf>
    <xf numFmtId="0" fontId="20" fillId="0" borderId="0" xfId="0" applyFont="1" applyAlignment="1" applyProtection="1">
      <alignment horizontal="left" vertical="center" wrapText="1"/>
      <protection locked="0"/>
    </xf>
    <xf numFmtId="0" fontId="38" fillId="8" borderId="1" xfId="0" applyFont="1" applyFill="1" applyBorder="1" applyAlignment="1" applyProtection="1">
      <alignment horizontal="center" vertical="center"/>
      <protection locked="0"/>
    </xf>
    <xf numFmtId="0" fontId="38" fillId="8" borderId="8" xfId="0" applyFont="1" applyFill="1" applyBorder="1" applyAlignment="1" applyProtection="1">
      <alignment horizontal="center" vertical="center"/>
      <protection locked="0"/>
    </xf>
    <xf numFmtId="0" fontId="38" fillId="8" borderId="2" xfId="0" applyFont="1" applyFill="1" applyBorder="1" applyAlignment="1" applyProtection="1">
      <alignment horizontal="center" vertical="center"/>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left" vertical="top" wrapText="1"/>
      <protection locked="0"/>
    </xf>
    <xf numFmtId="0" fontId="6" fillId="0" borderId="0" xfId="0" applyFont="1" applyBorder="1" applyAlignment="1" applyProtection="1">
      <alignment horizontal="center"/>
      <protection locked="0"/>
    </xf>
    <xf numFmtId="169" fontId="6" fillId="0" borderId="0" xfId="0" applyNumberFormat="1" applyFont="1" applyBorder="1" applyAlignment="1" applyProtection="1">
      <alignment horizontal="center"/>
      <protection locked="0"/>
    </xf>
    <xf numFmtId="0" fontId="12" fillId="0" borderId="0" xfId="0" applyFont="1" applyAlignment="1" applyProtection="1">
      <alignment horizontal="left" vertical="center"/>
      <protection locked="0"/>
    </xf>
    <xf numFmtId="0" fontId="18" fillId="8" borderId="1" xfId="0" applyFont="1" applyFill="1" applyBorder="1" applyAlignment="1" applyProtection="1">
      <alignment horizontal="center" vertical="center"/>
      <protection locked="0"/>
    </xf>
    <xf numFmtId="0" fontId="18" fillId="8" borderId="8" xfId="0" applyFont="1" applyFill="1" applyBorder="1" applyAlignment="1" applyProtection="1">
      <alignment horizontal="center" vertical="center"/>
      <protection locked="0"/>
    </xf>
    <xf numFmtId="0" fontId="18" fillId="8" borderId="2" xfId="0" applyFont="1" applyFill="1" applyBorder="1" applyAlignment="1" applyProtection="1">
      <alignment horizontal="center" vertical="center"/>
      <protection locked="0"/>
    </xf>
    <xf numFmtId="0" fontId="30" fillId="8" borderId="1" xfId="0" applyFont="1" applyFill="1" applyBorder="1" applyAlignment="1" applyProtection="1">
      <alignment horizontal="center" vertical="center" wrapText="1"/>
      <protection locked="0"/>
    </xf>
    <xf numFmtId="0" fontId="30" fillId="8" borderId="8" xfId="0" applyFont="1" applyFill="1" applyBorder="1" applyAlignment="1" applyProtection="1">
      <alignment horizontal="center" vertical="center" wrapText="1"/>
      <protection locked="0"/>
    </xf>
    <xf numFmtId="0" fontId="30" fillId="8" borderId="2" xfId="0" applyFont="1" applyFill="1" applyBorder="1" applyAlignment="1" applyProtection="1">
      <alignment horizontal="center" vertical="center" wrapText="1"/>
      <protection locked="0"/>
    </xf>
    <xf numFmtId="0" fontId="0" fillId="0" borderId="0" xfId="0" applyFill="1" applyAlignment="1">
      <alignment horizontal="center"/>
    </xf>
    <xf numFmtId="0" fontId="43" fillId="0" borderId="38" xfId="0" applyFont="1" applyBorder="1" applyAlignment="1">
      <alignment horizontal="left" vertical="center"/>
    </xf>
    <xf numFmtId="0" fontId="43" fillId="0" borderId="8" xfId="0" applyFont="1" applyBorder="1" applyAlignment="1">
      <alignment horizontal="left" vertical="center"/>
    </xf>
    <xf numFmtId="0" fontId="43" fillId="0" borderId="37" xfId="0" applyFont="1" applyBorder="1" applyAlignment="1">
      <alignment horizontal="left" vertical="center"/>
    </xf>
    <xf numFmtId="0" fontId="0" fillId="0" borderId="0" xfId="0" applyAlignment="1">
      <alignment horizontal="left" wrapText="1"/>
    </xf>
    <xf numFmtId="0" fontId="1" fillId="6" borderId="20" xfId="0" applyFont="1" applyFill="1" applyBorder="1" applyAlignment="1">
      <alignment horizontal="left"/>
    </xf>
    <xf numFmtId="0" fontId="1" fillId="6" borderId="41" xfId="0" applyFont="1" applyFill="1" applyBorder="1" applyAlignment="1">
      <alignment horizontal="left"/>
    </xf>
    <xf numFmtId="0" fontId="1" fillId="6" borderId="21" xfId="0" applyFont="1" applyFill="1" applyBorder="1" applyAlignment="1">
      <alignment horizontal="left"/>
    </xf>
    <xf numFmtId="0" fontId="0" fillId="0" borderId="38" xfId="0" applyBorder="1" applyAlignment="1">
      <alignment horizontal="left" vertical="center"/>
    </xf>
    <xf numFmtId="0" fontId="0" fillId="0" borderId="8" xfId="0" applyBorder="1" applyAlignment="1">
      <alignment horizontal="left" vertical="center"/>
    </xf>
    <xf numFmtId="0" fontId="0" fillId="0" borderId="37" xfId="0" applyBorder="1" applyAlignment="1">
      <alignment horizontal="left" vertical="center"/>
    </xf>
  </cellXfs>
  <cellStyles count="2">
    <cellStyle name="Normálne" xfId="0" builtinId="0"/>
    <cellStyle name="Normálne 2" xfId="1"/>
  </cellStyles>
  <dxfs count="40">
    <dxf>
      <fill>
        <patternFill>
          <bgColor rgb="FFFF0000"/>
        </patternFill>
      </fill>
    </dxf>
    <dxf>
      <fill>
        <patternFill>
          <bgColor indexed="29"/>
        </patternFill>
      </fill>
    </dxf>
    <dxf>
      <fill>
        <patternFill>
          <bgColor indexed="29"/>
        </patternFill>
      </fill>
    </dxf>
    <dxf>
      <fill>
        <patternFill>
          <bgColor rgb="FFFF0000"/>
        </patternFill>
      </fill>
    </dxf>
    <dxf>
      <fill>
        <patternFill>
          <bgColor indexed="29"/>
        </patternFill>
      </fill>
    </dxf>
    <dxf>
      <fill>
        <patternFill>
          <bgColor indexed="29"/>
        </patternFill>
      </fill>
    </dxf>
    <dxf>
      <fill>
        <patternFill>
          <bgColor indexed="2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29"/>
        </patternFill>
      </fill>
    </dxf>
    <dxf>
      <fill>
        <patternFill>
          <bgColor indexed="29"/>
        </patternFill>
      </fill>
    </dxf>
    <dxf>
      <font>
        <b/>
        <i val="0"/>
        <strike val="0"/>
        <condense val="0"/>
        <extend val="0"/>
        <color auto="1"/>
      </font>
    </dxf>
    <dxf>
      <font>
        <b/>
        <i val="0"/>
        <strike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5"/>
  <sheetViews>
    <sheetView tabSelected="1" view="pageBreakPreview" zoomScale="85" zoomScaleNormal="85" zoomScaleSheetLayoutView="85" workbookViewId="0">
      <selection activeCell="E19" sqref="E19"/>
    </sheetView>
  </sheetViews>
  <sheetFormatPr defaultColWidth="110.7109375" defaultRowHeight="15" outlineLevelRow="1" x14ac:dyDescent="0.25"/>
  <cols>
    <col min="1" max="2" width="10.28515625" style="25" customWidth="1"/>
    <col min="3" max="5" width="8.7109375" style="25" customWidth="1"/>
    <col min="6" max="7" width="11" style="25" customWidth="1"/>
    <col min="8" max="8" width="10.140625" style="25" customWidth="1"/>
    <col min="9" max="13" width="8.42578125" style="25" customWidth="1"/>
    <col min="14" max="15" width="6.42578125" style="25" customWidth="1"/>
    <col min="16" max="16" width="8.7109375" style="25" customWidth="1"/>
    <col min="17" max="19" width="8.7109375" style="40" customWidth="1"/>
    <col min="20" max="28" width="7.7109375" style="40" customWidth="1"/>
    <col min="29" max="259" width="7.7109375" style="25" customWidth="1"/>
    <col min="260" max="16384" width="110.7109375" style="25"/>
  </cols>
  <sheetData>
    <row r="1" spans="1:28" ht="18.75" x14ac:dyDescent="0.25">
      <c r="A1" s="131" t="s">
        <v>83</v>
      </c>
      <c r="B1" s="131"/>
      <c r="C1" s="131"/>
      <c r="D1" s="131"/>
      <c r="E1" s="131"/>
      <c r="F1" s="131"/>
      <c r="G1" s="131"/>
      <c r="H1" s="131"/>
      <c r="I1" s="131"/>
      <c r="J1" s="131"/>
      <c r="K1" s="131"/>
      <c r="L1" s="131"/>
      <c r="M1" s="131"/>
      <c r="N1" s="131"/>
      <c r="O1" s="131"/>
      <c r="P1" s="40"/>
    </row>
    <row r="2" spans="1:28" s="45" customFormat="1" ht="13.9" customHeight="1" x14ac:dyDescent="0.25">
      <c r="A2" s="135" t="s">
        <v>88</v>
      </c>
      <c r="B2" s="135"/>
      <c r="C2" s="135"/>
      <c r="D2" s="127" t="s">
        <v>2</v>
      </c>
      <c r="E2" s="127"/>
      <c r="F2" s="127"/>
      <c r="G2" s="127"/>
      <c r="H2" s="127"/>
      <c r="I2" s="127"/>
      <c r="J2" s="127"/>
      <c r="K2" s="127"/>
      <c r="L2" s="127"/>
      <c r="M2" s="127"/>
      <c r="N2" s="127"/>
      <c r="O2" s="127"/>
    </row>
    <row r="3" spans="1:28" s="40" customFormat="1" ht="3" customHeight="1" x14ac:dyDescent="0.25">
      <c r="A3" s="43"/>
      <c r="B3" s="43"/>
      <c r="C3" s="43"/>
      <c r="D3" s="43"/>
      <c r="E3" s="43"/>
      <c r="F3" s="43"/>
      <c r="G3" s="44"/>
      <c r="H3" s="44"/>
      <c r="I3" s="44"/>
      <c r="J3" s="44"/>
      <c r="K3" s="44"/>
      <c r="L3" s="44"/>
      <c r="M3" s="44"/>
      <c r="N3" s="44"/>
      <c r="O3" s="44"/>
    </row>
    <row r="4" spans="1:28" s="45" customFormat="1" ht="13.9" customHeight="1" x14ac:dyDescent="0.25">
      <c r="A4" s="136" t="s">
        <v>89</v>
      </c>
      <c r="B4" s="136"/>
      <c r="C4" s="136"/>
      <c r="D4" s="127" t="s">
        <v>2</v>
      </c>
      <c r="E4" s="127"/>
      <c r="F4" s="127"/>
      <c r="G4" s="127"/>
      <c r="H4" s="127"/>
      <c r="I4" s="127"/>
      <c r="J4" s="127"/>
      <c r="K4" s="127"/>
      <c r="L4" s="127"/>
      <c r="M4" s="127"/>
      <c r="N4" s="127"/>
      <c r="O4" s="127"/>
    </row>
    <row r="5" spans="1:28" s="40" customFormat="1" ht="3" customHeight="1" x14ac:dyDescent="0.25">
      <c r="A5" s="43"/>
      <c r="B5" s="43"/>
      <c r="C5" s="43"/>
      <c r="D5" s="43"/>
      <c r="E5" s="43"/>
      <c r="F5" s="43"/>
      <c r="G5" s="44"/>
      <c r="H5" s="44"/>
      <c r="I5" s="44"/>
      <c r="J5" s="44"/>
      <c r="K5" s="44"/>
      <c r="L5" s="44"/>
      <c r="M5" s="44"/>
      <c r="N5" s="44"/>
      <c r="O5" s="44"/>
    </row>
    <row r="6" spans="1:28" ht="15.75" x14ac:dyDescent="0.25">
      <c r="A6" s="132" t="s">
        <v>10</v>
      </c>
      <c r="B6" s="132"/>
      <c r="C6" s="132"/>
      <c r="D6" s="132"/>
      <c r="E6" s="132"/>
      <c r="F6" s="132"/>
      <c r="G6" s="137" t="s">
        <v>67</v>
      </c>
      <c r="H6" s="137"/>
      <c r="I6" s="137"/>
      <c r="J6" s="137"/>
      <c r="K6" s="137"/>
      <c r="L6" s="137"/>
      <c r="M6" s="137"/>
      <c r="N6" s="137"/>
      <c r="O6" s="137"/>
      <c r="P6" s="40"/>
    </row>
    <row r="7" spans="1:28" s="40" customFormat="1" ht="3" customHeight="1" x14ac:dyDescent="0.25">
      <c r="A7" s="43"/>
      <c r="B7" s="43"/>
      <c r="C7" s="43"/>
      <c r="D7" s="43"/>
      <c r="E7" s="43"/>
      <c r="F7" s="43"/>
      <c r="G7" s="44"/>
      <c r="H7" s="44"/>
      <c r="I7" s="44"/>
      <c r="J7" s="44"/>
      <c r="K7" s="44"/>
      <c r="L7" s="44"/>
      <c r="M7" s="44"/>
      <c r="N7" s="44"/>
      <c r="O7" s="44"/>
    </row>
    <row r="8" spans="1:28" s="46" customFormat="1" ht="14.45" customHeight="1" x14ac:dyDescent="0.25">
      <c r="A8" s="133" t="s">
        <v>90</v>
      </c>
      <c r="B8" s="133"/>
      <c r="C8" s="126" t="s">
        <v>2</v>
      </c>
      <c r="D8" s="126"/>
      <c r="E8" s="19" t="s">
        <v>12</v>
      </c>
      <c r="F8" s="134" t="s">
        <v>2</v>
      </c>
      <c r="G8" s="134"/>
      <c r="H8" s="19"/>
      <c r="I8" s="19"/>
      <c r="J8" s="19"/>
      <c r="K8" s="19"/>
      <c r="L8" s="19"/>
      <c r="M8" s="19"/>
      <c r="N8" s="19"/>
      <c r="O8" s="19"/>
      <c r="P8" s="45"/>
      <c r="Q8" s="45"/>
      <c r="R8" s="45"/>
      <c r="S8" s="45"/>
      <c r="T8" s="45"/>
      <c r="U8" s="45"/>
      <c r="V8" s="45"/>
      <c r="W8" s="45"/>
      <c r="X8" s="45"/>
      <c r="Y8" s="45"/>
      <c r="Z8" s="45"/>
      <c r="AA8" s="45"/>
      <c r="AB8" s="45"/>
    </row>
    <row r="9" spans="1:28" s="45" customFormat="1" ht="3" customHeight="1" x14ac:dyDescent="0.25">
      <c r="A9" s="96"/>
      <c r="B9" s="96"/>
      <c r="C9" s="47"/>
      <c r="D9" s="48"/>
      <c r="E9" s="24"/>
      <c r="F9" s="49"/>
      <c r="G9" s="24"/>
      <c r="H9" s="24"/>
      <c r="I9" s="24"/>
      <c r="J9" s="24"/>
      <c r="K9" s="24"/>
      <c r="L9" s="24"/>
      <c r="M9" s="24"/>
      <c r="N9" s="24"/>
      <c r="O9" s="24"/>
    </row>
    <row r="10" spans="1:28" s="46" customFormat="1" x14ac:dyDescent="0.25">
      <c r="A10" s="97" t="s">
        <v>15</v>
      </c>
      <c r="B10" s="97"/>
      <c r="C10" s="126" t="s">
        <v>87</v>
      </c>
      <c r="D10" s="126"/>
      <c r="E10" s="126"/>
      <c r="F10" s="126"/>
      <c r="G10" s="126"/>
      <c r="H10" s="126"/>
      <c r="I10" s="126"/>
      <c r="J10" s="126"/>
      <c r="K10" s="126"/>
      <c r="L10" s="126"/>
      <c r="M10" s="126"/>
      <c r="N10" s="126"/>
      <c r="O10" s="126"/>
      <c r="P10" s="45"/>
      <c r="Q10" s="45"/>
      <c r="R10" s="45"/>
      <c r="S10" s="45"/>
      <c r="T10" s="45"/>
      <c r="U10" s="45"/>
      <c r="V10" s="45"/>
      <c r="W10" s="45"/>
      <c r="X10" s="45"/>
      <c r="Y10" s="45"/>
      <c r="Z10" s="45"/>
      <c r="AA10" s="45"/>
      <c r="AB10" s="45"/>
    </row>
    <row r="11" spans="1:28" s="46" customFormat="1" ht="2.4500000000000002" customHeight="1" x14ac:dyDescent="0.25">
      <c r="A11" s="97"/>
      <c r="B11" s="97"/>
      <c r="C11" s="97"/>
      <c r="D11" s="47"/>
      <c r="E11" s="47"/>
      <c r="F11" s="47"/>
      <c r="G11" s="97"/>
      <c r="H11" s="97"/>
      <c r="I11" s="97"/>
      <c r="J11" s="97"/>
      <c r="K11" s="97"/>
      <c r="L11" s="97"/>
      <c r="M11" s="97"/>
      <c r="N11" s="97"/>
      <c r="O11" s="97"/>
      <c r="P11" s="45"/>
      <c r="Q11" s="45"/>
      <c r="R11" s="45"/>
      <c r="S11" s="45"/>
      <c r="T11" s="45"/>
      <c r="U11" s="45"/>
      <c r="V11" s="45"/>
      <c r="W11" s="45"/>
      <c r="X11" s="45"/>
      <c r="Y11" s="45"/>
      <c r="Z11" s="45"/>
      <c r="AA11" s="45"/>
      <c r="AB11" s="45"/>
    </row>
    <row r="12" spans="1:28" x14ac:dyDescent="0.25">
      <c r="A12" s="42" t="s">
        <v>17</v>
      </c>
      <c r="B12" s="42"/>
      <c r="C12" s="127" t="s">
        <v>29</v>
      </c>
      <c r="D12" s="127"/>
      <c r="E12" s="50" t="s">
        <v>18</v>
      </c>
      <c r="F12" s="23"/>
      <c r="G12" s="128" t="s">
        <v>2</v>
      </c>
      <c r="H12" s="129"/>
      <c r="I12" s="129"/>
      <c r="J12" s="129"/>
      <c r="K12" s="129"/>
      <c r="L12" s="129"/>
      <c r="M12" s="129"/>
      <c r="N12" s="129"/>
      <c r="O12" s="129"/>
    </row>
    <row r="13" spans="1:28" s="40" customFormat="1" ht="3" customHeight="1" x14ac:dyDescent="0.25">
      <c r="A13" s="51"/>
      <c r="B13" s="51"/>
      <c r="C13" s="52"/>
      <c r="D13" s="52"/>
      <c r="E13" s="31"/>
      <c r="F13" s="53"/>
      <c r="G13" s="54"/>
      <c r="H13" s="54"/>
      <c r="I13" s="54"/>
      <c r="J13" s="54"/>
      <c r="K13" s="54"/>
      <c r="L13" s="54"/>
      <c r="M13" s="54"/>
      <c r="N13" s="54"/>
      <c r="O13" s="54"/>
    </row>
    <row r="14" spans="1:28" x14ac:dyDescent="0.25">
      <c r="A14" s="42" t="s">
        <v>20</v>
      </c>
      <c r="B14" s="42"/>
      <c r="C14" s="127">
        <v>2019</v>
      </c>
      <c r="D14" s="127"/>
      <c r="E14" s="32" t="s">
        <v>91</v>
      </c>
      <c r="F14" s="32"/>
      <c r="G14" s="32"/>
      <c r="H14" s="32"/>
      <c r="I14" s="130" t="s">
        <v>2</v>
      </c>
      <c r="J14" s="130"/>
      <c r="K14" s="130"/>
      <c r="L14" s="130"/>
      <c r="M14" s="130"/>
      <c r="N14" s="130"/>
      <c r="O14" s="130"/>
    </row>
    <row r="15" spans="1:28" s="40" customFormat="1" ht="3.75" customHeight="1" thickBot="1" x14ac:dyDescent="0.3">
      <c r="A15" s="41"/>
      <c r="B15" s="41"/>
      <c r="C15" s="41"/>
      <c r="D15" s="41"/>
      <c r="E15" s="41"/>
      <c r="F15" s="41"/>
      <c r="G15" s="41"/>
      <c r="H15" s="41"/>
      <c r="I15" s="41"/>
      <c r="J15" s="41"/>
      <c r="K15" s="41"/>
      <c r="L15" s="41"/>
      <c r="M15" s="41"/>
      <c r="N15" s="41"/>
      <c r="O15" s="41"/>
      <c r="P15" s="25"/>
    </row>
    <row r="16" spans="1:28" s="40" customFormat="1" ht="14.45" customHeight="1" x14ac:dyDescent="0.25">
      <c r="A16" s="151" t="s">
        <v>23</v>
      </c>
      <c r="B16" s="152"/>
      <c r="C16" s="157" t="s">
        <v>24</v>
      </c>
      <c r="D16" s="158"/>
      <c r="E16" s="159" t="s">
        <v>78</v>
      </c>
      <c r="F16" s="162" t="s">
        <v>77</v>
      </c>
      <c r="G16" s="165" t="s">
        <v>75</v>
      </c>
      <c r="H16" s="168" t="s">
        <v>92</v>
      </c>
      <c r="I16" s="152"/>
      <c r="J16" s="152"/>
      <c r="K16" s="152"/>
      <c r="L16" s="152"/>
      <c r="M16" s="152"/>
      <c r="N16" s="152"/>
      <c r="O16" s="169"/>
      <c r="P16" s="25"/>
    </row>
    <row r="17" spans="1:16" s="40" customFormat="1" ht="14.45" customHeight="1" x14ac:dyDescent="0.25">
      <c r="A17" s="153"/>
      <c r="B17" s="154"/>
      <c r="C17" s="172" t="s">
        <v>80</v>
      </c>
      <c r="D17" s="173"/>
      <c r="E17" s="160"/>
      <c r="F17" s="163"/>
      <c r="G17" s="166"/>
      <c r="H17" s="154"/>
      <c r="I17" s="154"/>
      <c r="J17" s="154"/>
      <c r="K17" s="154"/>
      <c r="L17" s="154"/>
      <c r="M17" s="154"/>
      <c r="N17" s="154"/>
      <c r="O17" s="170"/>
      <c r="P17" s="25"/>
    </row>
    <row r="18" spans="1:16" s="40" customFormat="1" ht="14.45" customHeight="1" thickBot="1" x14ac:dyDescent="0.3">
      <c r="A18" s="155"/>
      <c r="B18" s="156"/>
      <c r="C18" s="85" t="s">
        <v>27</v>
      </c>
      <c r="D18" s="86" t="s">
        <v>28</v>
      </c>
      <c r="E18" s="161"/>
      <c r="F18" s="164"/>
      <c r="G18" s="167"/>
      <c r="H18" s="156"/>
      <c r="I18" s="156"/>
      <c r="J18" s="156"/>
      <c r="K18" s="156"/>
      <c r="L18" s="156"/>
      <c r="M18" s="156"/>
      <c r="N18" s="156"/>
      <c r="O18" s="171"/>
      <c r="P18" s="25"/>
    </row>
    <row r="19" spans="1:16" s="40" customFormat="1" x14ac:dyDescent="0.25">
      <c r="A19" s="79">
        <v>1</v>
      </c>
      <c r="B19" s="37" t="str">
        <f>IF($D$297=1,"Po",IF($D$297=2,"Ut",IF($D$297=3,"St",IF($D$297=4,"Št",IF($D$297=5,"Pi",IF($D$297=6,"So",IF($D$297=7,"Ne","Nastala chyba")))))))</f>
        <v>Ne</v>
      </c>
      <c r="C19" s="138"/>
      <c r="D19" s="139"/>
      <c r="E19" s="34">
        <f>SUM(E20:E24)-F19</f>
        <v>0</v>
      </c>
      <c r="F19" s="35">
        <f>IF(SUM(E20:E24)&gt;6/24,(0.5/24)+SUM(F20:F24),SUM(F20:F24))</f>
        <v>0</v>
      </c>
      <c r="G19" s="94">
        <f>E19</f>
        <v>0</v>
      </c>
      <c r="H19" s="140"/>
      <c r="I19" s="141"/>
      <c r="J19" s="141"/>
      <c r="K19" s="141"/>
      <c r="L19" s="141"/>
      <c r="M19" s="141"/>
      <c r="N19" s="141"/>
      <c r="O19" s="142"/>
      <c r="P19" s="55"/>
    </row>
    <row r="20" spans="1:16" s="40" customFormat="1" x14ac:dyDescent="0.25">
      <c r="A20" s="80"/>
      <c r="B20" s="61"/>
      <c r="C20" s="87"/>
      <c r="D20" s="88"/>
      <c r="E20" s="92">
        <f>D20-C20</f>
        <v>0</v>
      </c>
      <c r="F20" s="33"/>
      <c r="G20" s="143"/>
      <c r="H20" s="145"/>
      <c r="I20" s="146"/>
      <c r="J20" s="146"/>
      <c r="K20" s="146"/>
      <c r="L20" s="146"/>
      <c r="M20" s="146"/>
      <c r="N20" s="146"/>
      <c r="O20" s="147"/>
      <c r="P20" s="55"/>
    </row>
    <row r="21" spans="1:16" s="40" customFormat="1" ht="15.6" hidden="1" customHeight="1" outlineLevel="1" x14ac:dyDescent="0.25">
      <c r="A21" s="80"/>
      <c r="B21" s="61"/>
      <c r="C21" s="87"/>
      <c r="D21" s="88"/>
      <c r="E21" s="92">
        <f t="shared" ref="E21:E24" si="0">D21-C21</f>
        <v>0</v>
      </c>
      <c r="F21" s="33"/>
      <c r="G21" s="143"/>
      <c r="H21" s="148"/>
      <c r="I21" s="149"/>
      <c r="J21" s="149"/>
      <c r="K21" s="149"/>
      <c r="L21" s="149"/>
      <c r="M21" s="149"/>
      <c r="N21" s="149"/>
      <c r="O21" s="150"/>
      <c r="P21" s="55"/>
    </row>
    <row r="22" spans="1:16" s="40" customFormat="1" ht="15.6" hidden="1" customHeight="1" outlineLevel="1" x14ac:dyDescent="0.25">
      <c r="A22" s="80"/>
      <c r="B22" s="61"/>
      <c r="C22" s="87"/>
      <c r="D22" s="88"/>
      <c r="E22" s="92">
        <f t="shared" si="0"/>
        <v>0</v>
      </c>
      <c r="F22" s="33"/>
      <c r="G22" s="143"/>
      <c r="H22" s="148"/>
      <c r="I22" s="149"/>
      <c r="J22" s="149"/>
      <c r="K22" s="149"/>
      <c r="L22" s="149"/>
      <c r="M22" s="149"/>
      <c r="N22" s="149"/>
      <c r="O22" s="150"/>
      <c r="P22" s="55"/>
    </row>
    <row r="23" spans="1:16" s="40" customFormat="1" ht="15.6" hidden="1" customHeight="1" outlineLevel="1" x14ac:dyDescent="0.25">
      <c r="A23" s="80"/>
      <c r="B23" s="61"/>
      <c r="C23" s="87"/>
      <c r="D23" s="88"/>
      <c r="E23" s="92">
        <f t="shared" si="0"/>
        <v>0</v>
      </c>
      <c r="F23" s="33"/>
      <c r="G23" s="143"/>
      <c r="H23" s="148"/>
      <c r="I23" s="149"/>
      <c r="J23" s="149"/>
      <c r="K23" s="149"/>
      <c r="L23" s="149"/>
      <c r="M23" s="149"/>
      <c r="N23" s="149"/>
      <c r="O23" s="150"/>
      <c r="P23" s="55"/>
    </row>
    <row r="24" spans="1:16" s="40" customFormat="1" ht="15.6" hidden="1" customHeight="1" outlineLevel="1" x14ac:dyDescent="0.25">
      <c r="A24" s="81"/>
      <c r="B24" s="83"/>
      <c r="C24" s="87"/>
      <c r="D24" s="88"/>
      <c r="E24" s="92">
        <f t="shared" si="0"/>
        <v>0</v>
      </c>
      <c r="F24" s="33"/>
      <c r="G24" s="144"/>
      <c r="H24" s="145"/>
      <c r="I24" s="146"/>
      <c r="J24" s="146"/>
      <c r="K24" s="146"/>
      <c r="L24" s="146"/>
      <c r="M24" s="146"/>
      <c r="N24" s="146"/>
      <c r="O24" s="147"/>
      <c r="P24" s="55"/>
    </row>
    <row r="25" spans="1:16" s="40" customFormat="1" collapsed="1" x14ac:dyDescent="0.25">
      <c r="A25" s="82">
        <f>IF(A19="","",IF(A19+1&lt;=$D$299,A19+1,""))</f>
        <v>2</v>
      </c>
      <c r="B25" s="84" t="str">
        <f>IF(A25="","",IF(B19="Po","Ut",IF(B19="Ut","St",IF(B19="St","Št",IF(B19="Št","Pi",IF(B19="Pi","So",IF(B19="So","Ne",IF(B19="Ne","Po",""))))))))</f>
        <v>Po</v>
      </c>
      <c r="C25" s="174"/>
      <c r="D25" s="175"/>
      <c r="E25" s="34">
        <f>SUM(E26:E30)-F25</f>
        <v>0</v>
      </c>
      <c r="F25" s="35">
        <f>IF(SUM(E26:E30)&gt;6/24,(0.5/24)+SUM(F26:F30),SUM(F26:F30))</f>
        <v>0</v>
      </c>
      <c r="G25" s="91">
        <f>E25</f>
        <v>0</v>
      </c>
      <c r="H25" s="140"/>
      <c r="I25" s="141"/>
      <c r="J25" s="141"/>
      <c r="K25" s="141"/>
      <c r="L25" s="141"/>
      <c r="M25" s="141"/>
      <c r="N25" s="141"/>
      <c r="O25" s="142"/>
      <c r="P25" s="56"/>
    </row>
    <row r="26" spans="1:16" s="40" customFormat="1" x14ac:dyDescent="0.25">
      <c r="A26" s="80"/>
      <c r="B26" s="61"/>
      <c r="C26" s="87"/>
      <c r="D26" s="88"/>
      <c r="E26" s="92">
        <f>D26-C26</f>
        <v>0</v>
      </c>
      <c r="F26" s="33"/>
      <c r="G26" s="143"/>
      <c r="H26" s="145"/>
      <c r="I26" s="146"/>
      <c r="J26" s="146"/>
      <c r="K26" s="146"/>
      <c r="L26" s="146"/>
      <c r="M26" s="146"/>
      <c r="N26" s="146"/>
      <c r="O26" s="147"/>
      <c r="P26" s="56"/>
    </row>
    <row r="27" spans="1:16" s="40" customFormat="1" ht="15.6" hidden="1" customHeight="1" outlineLevel="1" x14ac:dyDescent="0.25">
      <c r="A27" s="80"/>
      <c r="B27" s="61"/>
      <c r="C27" s="87"/>
      <c r="D27" s="88"/>
      <c r="E27" s="92">
        <f t="shared" ref="E27:E30" si="1">D27-C27</f>
        <v>0</v>
      </c>
      <c r="F27" s="33"/>
      <c r="G27" s="143"/>
      <c r="H27" s="145"/>
      <c r="I27" s="146"/>
      <c r="J27" s="146"/>
      <c r="K27" s="146"/>
      <c r="L27" s="146"/>
      <c r="M27" s="146"/>
      <c r="N27" s="146"/>
      <c r="O27" s="147"/>
      <c r="P27" s="56"/>
    </row>
    <row r="28" spans="1:16" s="40" customFormat="1" ht="15.6" hidden="1" customHeight="1" outlineLevel="1" x14ac:dyDescent="0.25">
      <c r="A28" s="80"/>
      <c r="B28" s="61"/>
      <c r="C28" s="87"/>
      <c r="D28" s="88"/>
      <c r="E28" s="92">
        <f t="shared" si="1"/>
        <v>0</v>
      </c>
      <c r="F28" s="33"/>
      <c r="G28" s="143"/>
      <c r="H28" s="145"/>
      <c r="I28" s="146"/>
      <c r="J28" s="146"/>
      <c r="K28" s="146"/>
      <c r="L28" s="146"/>
      <c r="M28" s="146"/>
      <c r="N28" s="146"/>
      <c r="O28" s="147"/>
      <c r="P28" s="56"/>
    </row>
    <row r="29" spans="1:16" s="40" customFormat="1" ht="15.6" hidden="1" customHeight="1" outlineLevel="1" x14ac:dyDescent="0.25">
      <c r="A29" s="80"/>
      <c r="B29" s="61"/>
      <c r="C29" s="87"/>
      <c r="D29" s="88"/>
      <c r="E29" s="92">
        <f t="shared" si="1"/>
        <v>0</v>
      </c>
      <c r="F29" s="33"/>
      <c r="G29" s="143"/>
      <c r="H29" s="145"/>
      <c r="I29" s="146"/>
      <c r="J29" s="146"/>
      <c r="K29" s="146"/>
      <c r="L29" s="146"/>
      <c r="M29" s="146"/>
      <c r="N29" s="146"/>
      <c r="O29" s="147"/>
      <c r="P29" s="56"/>
    </row>
    <row r="30" spans="1:16" s="40" customFormat="1" ht="15.6" hidden="1" customHeight="1" outlineLevel="1" x14ac:dyDescent="0.25">
      <c r="A30" s="81"/>
      <c r="B30" s="83"/>
      <c r="C30" s="87"/>
      <c r="D30" s="88"/>
      <c r="E30" s="92">
        <f t="shared" si="1"/>
        <v>0</v>
      </c>
      <c r="F30" s="33"/>
      <c r="G30" s="144"/>
      <c r="H30" s="145"/>
      <c r="I30" s="146"/>
      <c r="J30" s="146"/>
      <c r="K30" s="146"/>
      <c r="L30" s="146"/>
      <c r="M30" s="146"/>
      <c r="N30" s="146"/>
      <c r="O30" s="147"/>
      <c r="P30" s="56"/>
    </row>
    <row r="31" spans="1:16" s="40" customFormat="1" collapsed="1" x14ac:dyDescent="0.25">
      <c r="A31" s="82">
        <f>IF(A25="","",IF(A25+1&lt;=$D$299,A25+1,""))</f>
        <v>3</v>
      </c>
      <c r="B31" s="84" t="str">
        <f>IF(A31="","",IF(B25="Po","Ut",IF(B25="Ut","St",IF(B25="St","Št",IF(B25="Št","Pi",IF(B25="Pi","So",IF(B25="So","Ne",IF(B25="Ne","Po",""))))))))</f>
        <v>Ut</v>
      </c>
      <c r="C31" s="174"/>
      <c r="D31" s="175"/>
      <c r="E31" s="34">
        <f>SUM(E32:E36)-F31</f>
        <v>0</v>
      </c>
      <c r="F31" s="35">
        <f>IF(SUM(E32:E36)&gt;6/24,(0.5/24)+SUM(F32:F36),SUM(F32:F36))</f>
        <v>0</v>
      </c>
      <c r="G31" s="91">
        <f>E31</f>
        <v>0</v>
      </c>
      <c r="H31" s="140"/>
      <c r="I31" s="141"/>
      <c r="J31" s="141"/>
      <c r="K31" s="141"/>
      <c r="L31" s="141"/>
      <c r="M31" s="141"/>
      <c r="N31" s="141"/>
      <c r="O31" s="142"/>
      <c r="P31" s="56"/>
    </row>
    <row r="32" spans="1:16" s="40" customFormat="1" x14ac:dyDescent="0.25">
      <c r="A32" s="80"/>
      <c r="B32" s="61"/>
      <c r="C32" s="87"/>
      <c r="D32" s="88"/>
      <c r="E32" s="92">
        <f>D32-C32</f>
        <v>0</v>
      </c>
      <c r="F32" s="33"/>
      <c r="G32" s="143"/>
      <c r="H32" s="145"/>
      <c r="I32" s="146"/>
      <c r="J32" s="146"/>
      <c r="K32" s="146"/>
      <c r="L32" s="146"/>
      <c r="M32" s="146"/>
      <c r="N32" s="146"/>
      <c r="O32" s="147"/>
      <c r="P32" s="56"/>
    </row>
    <row r="33" spans="1:16" s="40" customFormat="1" ht="15.6" hidden="1" customHeight="1" outlineLevel="1" x14ac:dyDescent="0.25">
      <c r="A33" s="80"/>
      <c r="B33" s="61"/>
      <c r="C33" s="87"/>
      <c r="D33" s="88"/>
      <c r="E33" s="92">
        <f t="shared" ref="E33:E36" si="2">D33-C33</f>
        <v>0</v>
      </c>
      <c r="F33" s="33"/>
      <c r="G33" s="143"/>
      <c r="H33" s="145"/>
      <c r="I33" s="146"/>
      <c r="J33" s="146"/>
      <c r="K33" s="146"/>
      <c r="L33" s="146"/>
      <c r="M33" s="146"/>
      <c r="N33" s="146"/>
      <c r="O33" s="147"/>
      <c r="P33" s="56"/>
    </row>
    <row r="34" spans="1:16" s="40" customFormat="1" ht="15.6" hidden="1" customHeight="1" outlineLevel="1" x14ac:dyDescent="0.25">
      <c r="A34" s="80"/>
      <c r="B34" s="61"/>
      <c r="C34" s="87"/>
      <c r="D34" s="88"/>
      <c r="E34" s="92">
        <f t="shared" si="2"/>
        <v>0</v>
      </c>
      <c r="F34" s="33"/>
      <c r="G34" s="143"/>
      <c r="H34" s="145"/>
      <c r="I34" s="146"/>
      <c r="J34" s="146"/>
      <c r="K34" s="146"/>
      <c r="L34" s="146"/>
      <c r="M34" s="146"/>
      <c r="N34" s="146"/>
      <c r="O34" s="147"/>
      <c r="P34" s="56"/>
    </row>
    <row r="35" spans="1:16" s="40" customFormat="1" ht="15.6" hidden="1" customHeight="1" outlineLevel="1" x14ac:dyDescent="0.25">
      <c r="A35" s="80"/>
      <c r="B35" s="61"/>
      <c r="C35" s="87"/>
      <c r="D35" s="88"/>
      <c r="E35" s="92">
        <f t="shared" si="2"/>
        <v>0</v>
      </c>
      <c r="F35" s="33"/>
      <c r="G35" s="143"/>
      <c r="H35" s="145"/>
      <c r="I35" s="146"/>
      <c r="J35" s="146"/>
      <c r="K35" s="146"/>
      <c r="L35" s="146"/>
      <c r="M35" s="146"/>
      <c r="N35" s="146"/>
      <c r="O35" s="147"/>
      <c r="P35" s="56"/>
    </row>
    <row r="36" spans="1:16" s="40" customFormat="1" ht="15.6" hidden="1" customHeight="1" outlineLevel="1" x14ac:dyDescent="0.25">
      <c r="A36" s="81"/>
      <c r="B36" s="83"/>
      <c r="C36" s="87"/>
      <c r="D36" s="88"/>
      <c r="E36" s="92">
        <f t="shared" si="2"/>
        <v>0</v>
      </c>
      <c r="F36" s="33"/>
      <c r="G36" s="144"/>
      <c r="H36" s="145"/>
      <c r="I36" s="146"/>
      <c r="J36" s="146"/>
      <c r="K36" s="146"/>
      <c r="L36" s="146"/>
      <c r="M36" s="146"/>
      <c r="N36" s="146"/>
      <c r="O36" s="147"/>
      <c r="P36" s="56"/>
    </row>
    <row r="37" spans="1:16" s="40" customFormat="1" collapsed="1" x14ac:dyDescent="0.25">
      <c r="A37" s="82">
        <f>IF(A31="","",IF(A31+1&lt;=$D$299,A31+1,""))</f>
        <v>4</v>
      </c>
      <c r="B37" s="84" t="str">
        <f>IF(A37="","",IF(B31="Po","Ut",IF(B31="Ut","St",IF(B31="St","Št",IF(B31="Št","Pi",IF(B31="Pi","So",IF(B31="So","Ne",IF(B31="Ne","Po",""))))))))</f>
        <v>St</v>
      </c>
      <c r="C37" s="174"/>
      <c r="D37" s="175"/>
      <c r="E37" s="34">
        <f>SUM(E38:E42)-F37</f>
        <v>0</v>
      </c>
      <c r="F37" s="35">
        <f>IF(SUM(E38:E42)&gt;6/24,(0.5/24)+SUM(F38:F42),SUM(F38:F42))</f>
        <v>0</v>
      </c>
      <c r="G37" s="91">
        <f>E37</f>
        <v>0</v>
      </c>
      <c r="H37" s="140"/>
      <c r="I37" s="141"/>
      <c r="J37" s="141"/>
      <c r="K37" s="141"/>
      <c r="L37" s="141"/>
      <c r="M37" s="141"/>
      <c r="N37" s="141"/>
      <c r="O37" s="142"/>
      <c r="P37" s="56"/>
    </row>
    <row r="38" spans="1:16" s="40" customFormat="1" x14ac:dyDescent="0.25">
      <c r="A38" s="80"/>
      <c r="B38" s="61"/>
      <c r="C38" s="87"/>
      <c r="D38" s="88"/>
      <c r="E38" s="92">
        <f>D38-C38</f>
        <v>0</v>
      </c>
      <c r="F38" s="33"/>
      <c r="G38" s="143"/>
      <c r="H38" s="145"/>
      <c r="I38" s="146"/>
      <c r="J38" s="146"/>
      <c r="K38" s="146"/>
      <c r="L38" s="146"/>
      <c r="M38" s="146"/>
      <c r="N38" s="146"/>
      <c r="O38" s="147"/>
      <c r="P38" s="56"/>
    </row>
    <row r="39" spans="1:16" s="40" customFormat="1" ht="15.6" hidden="1" customHeight="1" outlineLevel="1" x14ac:dyDescent="0.25">
      <c r="A39" s="80"/>
      <c r="B39" s="61"/>
      <c r="C39" s="87"/>
      <c r="D39" s="88"/>
      <c r="E39" s="92">
        <f t="shared" ref="E39:E42" si="3">D39-C39</f>
        <v>0</v>
      </c>
      <c r="F39" s="33"/>
      <c r="G39" s="143"/>
      <c r="H39" s="145"/>
      <c r="I39" s="146"/>
      <c r="J39" s="146"/>
      <c r="K39" s="146"/>
      <c r="L39" s="146"/>
      <c r="M39" s="146"/>
      <c r="N39" s="146"/>
      <c r="O39" s="147"/>
      <c r="P39" s="56"/>
    </row>
    <row r="40" spans="1:16" s="40" customFormat="1" ht="15.6" hidden="1" customHeight="1" outlineLevel="1" x14ac:dyDescent="0.25">
      <c r="A40" s="80"/>
      <c r="B40" s="61"/>
      <c r="C40" s="87"/>
      <c r="D40" s="88"/>
      <c r="E40" s="92">
        <f t="shared" si="3"/>
        <v>0</v>
      </c>
      <c r="F40" s="33"/>
      <c r="G40" s="143"/>
      <c r="H40" s="145"/>
      <c r="I40" s="146"/>
      <c r="J40" s="146"/>
      <c r="K40" s="146"/>
      <c r="L40" s="146"/>
      <c r="M40" s="146"/>
      <c r="N40" s="146"/>
      <c r="O40" s="147"/>
      <c r="P40" s="56"/>
    </row>
    <row r="41" spans="1:16" s="40" customFormat="1" ht="15.6" hidden="1" customHeight="1" outlineLevel="1" x14ac:dyDescent="0.25">
      <c r="A41" s="80"/>
      <c r="B41" s="61"/>
      <c r="C41" s="87"/>
      <c r="D41" s="88"/>
      <c r="E41" s="92">
        <f t="shared" si="3"/>
        <v>0</v>
      </c>
      <c r="F41" s="33"/>
      <c r="G41" s="143"/>
      <c r="H41" s="145"/>
      <c r="I41" s="146"/>
      <c r="J41" s="146"/>
      <c r="K41" s="146"/>
      <c r="L41" s="146"/>
      <c r="M41" s="146"/>
      <c r="N41" s="146"/>
      <c r="O41" s="147"/>
      <c r="P41" s="56"/>
    </row>
    <row r="42" spans="1:16" s="40" customFormat="1" ht="15.6" hidden="1" customHeight="1" outlineLevel="1" x14ac:dyDescent="0.25">
      <c r="A42" s="81"/>
      <c r="B42" s="83"/>
      <c r="C42" s="87"/>
      <c r="D42" s="88"/>
      <c r="E42" s="92">
        <f t="shared" si="3"/>
        <v>0</v>
      </c>
      <c r="F42" s="33"/>
      <c r="G42" s="144"/>
      <c r="H42" s="145"/>
      <c r="I42" s="146"/>
      <c r="J42" s="146"/>
      <c r="K42" s="146"/>
      <c r="L42" s="146"/>
      <c r="M42" s="146"/>
      <c r="N42" s="146"/>
      <c r="O42" s="147"/>
      <c r="P42" s="56"/>
    </row>
    <row r="43" spans="1:16" s="40" customFormat="1" collapsed="1" x14ac:dyDescent="0.25">
      <c r="A43" s="82">
        <f>IF(A37="","",IF(A37+1&lt;=$D$299,A37+1,""))</f>
        <v>5</v>
      </c>
      <c r="B43" s="84" t="str">
        <f>IF(A43="","",IF(B37="Po","Ut",IF(B37="Ut","St",IF(B37="St","Št",IF(B37="Št","Pi",IF(B37="Pi","So",IF(B37="So","Ne",IF(B37="Ne","Po",""))))))))</f>
        <v>Št</v>
      </c>
      <c r="C43" s="174"/>
      <c r="D43" s="175"/>
      <c r="E43" s="34">
        <f>SUM(E44:E48)-F43</f>
        <v>0</v>
      </c>
      <c r="F43" s="35">
        <f>IF(SUM(E44:E48)&gt;6/24,(0.5/24)+SUM(F44:F48),SUM(F44:F48))</f>
        <v>0</v>
      </c>
      <c r="G43" s="91">
        <f>E43</f>
        <v>0</v>
      </c>
      <c r="H43" s="140"/>
      <c r="I43" s="141"/>
      <c r="J43" s="141"/>
      <c r="K43" s="141"/>
      <c r="L43" s="141"/>
      <c r="M43" s="141"/>
      <c r="N43" s="141"/>
      <c r="O43" s="142"/>
      <c r="P43" s="56"/>
    </row>
    <row r="44" spans="1:16" s="40" customFormat="1" x14ac:dyDescent="0.25">
      <c r="A44" s="80"/>
      <c r="B44" s="61"/>
      <c r="C44" s="87"/>
      <c r="D44" s="88"/>
      <c r="E44" s="92">
        <f>D44-C44</f>
        <v>0</v>
      </c>
      <c r="F44" s="33"/>
      <c r="G44" s="143"/>
      <c r="H44" s="145"/>
      <c r="I44" s="146"/>
      <c r="J44" s="146"/>
      <c r="K44" s="146"/>
      <c r="L44" s="146"/>
      <c r="M44" s="146"/>
      <c r="N44" s="146"/>
      <c r="O44" s="147"/>
      <c r="P44" s="56"/>
    </row>
    <row r="45" spans="1:16" s="40" customFormat="1" ht="15.6" hidden="1" customHeight="1" outlineLevel="1" x14ac:dyDescent="0.25">
      <c r="A45" s="80"/>
      <c r="B45" s="61"/>
      <c r="C45" s="87"/>
      <c r="D45" s="88"/>
      <c r="E45" s="92">
        <f t="shared" ref="E45:E48" si="4">D45-C45</f>
        <v>0</v>
      </c>
      <c r="F45" s="33"/>
      <c r="G45" s="143"/>
      <c r="H45" s="145"/>
      <c r="I45" s="146"/>
      <c r="J45" s="146"/>
      <c r="K45" s="146"/>
      <c r="L45" s="146"/>
      <c r="M45" s="146"/>
      <c r="N45" s="146"/>
      <c r="O45" s="147"/>
      <c r="P45" s="56"/>
    </row>
    <row r="46" spans="1:16" s="40" customFormat="1" ht="15.6" hidden="1" customHeight="1" outlineLevel="1" x14ac:dyDescent="0.25">
      <c r="A46" s="80"/>
      <c r="B46" s="61"/>
      <c r="C46" s="87"/>
      <c r="D46" s="88"/>
      <c r="E46" s="92">
        <f t="shared" si="4"/>
        <v>0</v>
      </c>
      <c r="F46" s="33"/>
      <c r="G46" s="143"/>
      <c r="H46" s="145"/>
      <c r="I46" s="146"/>
      <c r="J46" s="146"/>
      <c r="K46" s="146"/>
      <c r="L46" s="146"/>
      <c r="M46" s="146"/>
      <c r="N46" s="146"/>
      <c r="O46" s="147"/>
      <c r="P46" s="56"/>
    </row>
    <row r="47" spans="1:16" s="40" customFormat="1" ht="15.6" hidden="1" customHeight="1" outlineLevel="1" x14ac:dyDescent="0.25">
      <c r="A47" s="80"/>
      <c r="B47" s="61"/>
      <c r="C47" s="87"/>
      <c r="D47" s="88"/>
      <c r="E47" s="92">
        <f t="shared" si="4"/>
        <v>0</v>
      </c>
      <c r="F47" s="33"/>
      <c r="G47" s="143"/>
      <c r="H47" s="145"/>
      <c r="I47" s="146"/>
      <c r="J47" s="146"/>
      <c r="K47" s="146"/>
      <c r="L47" s="146"/>
      <c r="M47" s="146"/>
      <c r="N47" s="146"/>
      <c r="O47" s="147"/>
      <c r="P47" s="56"/>
    </row>
    <row r="48" spans="1:16" s="40" customFormat="1" ht="15.6" hidden="1" customHeight="1" outlineLevel="1" x14ac:dyDescent="0.25">
      <c r="A48" s="81"/>
      <c r="B48" s="83"/>
      <c r="C48" s="87"/>
      <c r="D48" s="88"/>
      <c r="E48" s="92">
        <f t="shared" si="4"/>
        <v>0</v>
      </c>
      <c r="F48" s="33"/>
      <c r="G48" s="144"/>
      <c r="H48" s="145"/>
      <c r="I48" s="146"/>
      <c r="J48" s="146"/>
      <c r="K48" s="146"/>
      <c r="L48" s="146"/>
      <c r="M48" s="146"/>
      <c r="N48" s="146"/>
      <c r="O48" s="147"/>
      <c r="P48" s="56"/>
    </row>
    <row r="49" spans="1:19" s="40" customFormat="1" collapsed="1" x14ac:dyDescent="0.25">
      <c r="A49" s="82">
        <f>IF(A43="","",IF(A43+1&lt;=$D$299,A43+1,""))</f>
        <v>6</v>
      </c>
      <c r="B49" s="84" t="str">
        <f>IF(A49="","",IF(B43="Po","Ut",IF(B43="Ut","St",IF(B43="St","Št",IF(B43="Št","Pi",IF(B43="Pi","So",IF(B43="So","Ne",IF(B43="Ne","Po",""))))))))</f>
        <v>Pi</v>
      </c>
      <c r="C49" s="174"/>
      <c r="D49" s="175"/>
      <c r="E49" s="34">
        <f>SUM(E50:E54)-F49</f>
        <v>0</v>
      </c>
      <c r="F49" s="35">
        <f>IF(SUM(E50:E54)&gt;6/24,(0.5/24)+SUM(F50:F54),SUM(F50:F54))</f>
        <v>0</v>
      </c>
      <c r="G49" s="91">
        <f>E49</f>
        <v>0</v>
      </c>
      <c r="H49" s="140"/>
      <c r="I49" s="141"/>
      <c r="J49" s="141"/>
      <c r="K49" s="141"/>
      <c r="L49" s="141"/>
      <c r="M49" s="141"/>
      <c r="N49" s="141"/>
      <c r="O49" s="142"/>
      <c r="P49" s="56"/>
      <c r="S49" s="58"/>
    </row>
    <row r="50" spans="1:19" s="40" customFormat="1" x14ac:dyDescent="0.25">
      <c r="A50" s="80"/>
      <c r="B50" s="61"/>
      <c r="C50" s="87"/>
      <c r="D50" s="88"/>
      <c r="E50" s="92">
        <f>D50-C50</f>
        <v>0</v>
      </c>
      <c r="F50" s="33"/>
      <c r="G50" s="143"/>
      <c r="H50" s="145"/>
      <c r="I50" s="146"/>
      <c r="J50" s="146"/>
      <c r="K50" s="146"/>
      <c r="L50" s="146"/>
      <c r="M50" s="146"/>
      <c r="N50" s="146"/>
      <c r="O50" s="147"/>
      <c r="P50" s="56"/>
      <c r="S50" s="58"/>
    </row>
    <row r="51" spans="1:19" s="40" customFormat="1" ht="15.6" hidden="1" customHeight="1" outlineLevel="1" x14ac:dyDescent="0.25">
      <c r="A51" s="80"/>
      <c r="B51" s="61"/>
      <c r="C51" s="87"/>
      <c r="D51" s="88"/>
      <c r="E51" s="92">
        <f t="shared" ref="E51:E54" si="5">D51-C51</f>
        <v>0</v>
      </c>
      <c r="F51" s="33"/>
      <c r="G51" s="143"/>
      <c r="H51" s="145"/>
      <c r="I51" s="146"/>
      <c r="J51" s="146"/>
      <c r="K51" s="146"/>
      <c r="L51" s="146"/>
      <c r="M51" s="146"/>
      <c r="N51" s="146"/>
      <c r="O51" s="147"/>
      <c r="P51" s="56"/>
      <c r="S51" s="58"/>
    </row>
    <row r="52" spans="1:19" s="40" customFormat="1" ht="15.6" hidden="1" customHeight="1" outlineLevel="1" x14ac:dyDescent="0.25">
      <c r="A52" s="80"/>
      <c r="B52" s="61"/>
      <c r="C52" s="87"/>
      <c r="D52" s="88"/>
      <c r="E52" s="92">
        <f t="shared" si="5"/>
        <v>0</v>
      </c>
      <c r="F52" s="33"/>
      <c r="G52" s="143"/>
      <c r="H52" s="145"/>
      <c r="I52" s="146"/>
      <c r="J52" s="146"/>
      <c r="K52" s="146"/>
      <c r="L52" s="146"/>
      <c r="M52" s="146"/>
      <c r="N52" s="146"/>
      <c r="O52" s="147"/>
      <c r="P52" s="56"/>
      <c r="S52" s="58"/>
    </row>
    <row r="53" spans="1:19" s="40" customFormat="1" ht="15.6" hidden="1" customHeight="1" outlineLevel="1" x14ac:dyDescent="0.25">
      <c r="A53" s="80"/>
      <c r="B53" s="61"/>
      <c r="C53" s="87"/>
      <c r="D53" s="88"/>
      <c r="E53" s="92">
        <f t="shared" si="5"/>
        <v>0</v>
      </c>
      <c r="F53" s="33"/>
      <c r="G53" s="143"/>
      <c r="H53" s="145"/>
      <c r="I53" s="146"/>
      <c r="J53" s="146"/>
      <c r="K53" s="146"/>
      <c r="L53" s="146"/>
      <c r="M53" s="146"/>
      <c r="N53" s="146"/>
      <c r="O53" s="147"/>
      <c r="P53" s="56"/>
      <c r="S53" s="58"/>
    </row>
    <row r="54" spans="1:19" s="40" customFormat="1" ht="15.6" hidden="1" customHeight="1" outlineLevel="1" x14ac:dyDescent="0.25">
      <c r="A54" s="81"/>
      <c r="B54" s="83"/>
      <c r="C54" s="87"/>
      <c r="D54" s="88"/>
      <c r="E54" s="92">
        <f t="shared" si="5"/>
        <v>0</v>
      </c>
      <c r="F54" s="33"/>
      <c r="G54" s="144"/>
      <c r="H54" s="145"/>
      <c r="I54" s="146"/>
      <c r="J54" s="146"/>
      <c r="K54" s="146"/>
      <c r="L54" s="146"/>
      <c r="M54" s="146"/>
      <c r="N54" s="146"/>
      <c r="O54" s="147"/>
      <c r="P54" s="56"/>
      <c r="S54" s="58"/>
    </row>
    <row r="55" spans="1:19" s="40" customFormat="1" collapsed="1" x14ac:dyDescent="0.25">
      <c r="A55" s="82">
        <f>IF(A49="","",IF(A49+1&lt;=$D$299,A49+1,""))</f>
        <v>7</v>
      </c>
      <c r="B55" s="84" t="str">
        <f>IF(A55="","",IF(B49="Po","Ut",IF(B49="Ut","St",IF(B49="St","Št",IF(B49="Št","Pi",IF(B49="Pi","So",IF(B49="So","Ne",IF(B49="Ne","Po",""))))))))</f>
        <v>So</v>
      </c>
      <c r="C55" s="174"/>
      <c r="D55" s="175"/>
      <c r="E55" s="34">
        <f>SUM(E56:E60)-F55</f>
        <v>0</v>
      </c>
      <c r="F55" s="35">
        <f>IF(SUM(E56:E60)&gt;6/24,(0.5/24)+SUM(F56:F60),SUM(F56:F60))</f>
        <v>0</v>
      </c>
      <c r="G55" s="91">
        <f>E55</f>
        <v>0</v>
      </c>
      <c r="H55" s="140"/>
      <c r="I55" s="141"/>
      <c r="J55" s="141"/>
      <c r="K55" s="141"/>
      <c r="L55" s="141"/>
      <c r="M55" s="141"/>
      <c r="N55" s="141"/>
      <c r="O55" s="142"/>
      <c r="P55" s="56"/>
    </row>
    <row r="56" spans="1:19" s="40" customFormat="1" x14ac:dyDescent="0.25">
      <c r="A56" s="80"/>
      <c r="B56" s="61"/>
      <c r="C56" s="87"/>
      <c r="D56" s="88"/>
      <c r="E56" s="92">
        <f>D56-C56</f>
        <v>0</v>
      </c>
      <c r="F56" s="33"/>
      <c r="G56" s="143"/>
      <c r="H56" s="145"/>
      <c r="I56" s="146"/>
      <c r="J56" s="146"/>
      <c r="K56" s="146"/>
      <c r="L56" s="146"/>
      <c r="M56" s="146"/>
      <c r="N56" s="146"/>
      <c r="O56" s="147"/>
      <c r="P56" s="56"/>
    </row>
    <row r="57" spans="1:19" s="40" customFormat="1" ht="15.6" hidden="1" customHeight="1" outlineLevel="1" x14ac:dyDescent="0.25">
      <c r="A57" s="80"/>
      <c r="B57" s="61"/>
      <c r="C57" s="87"/>
      <c r="D57" s="88"/>
      <c r="E57" s="92">
        <f t="shared" ref="E57:E60" si="6">D57-C57</f>
        <v>0</v>
      </c>
      <c r="F57" s="33"/>
      <c r="G57" s="143"/>
      <c r="H57" s="145"/>
      <c r="I57" s="146"/>
      <c r="J57" s="146"/>
      <c r="K57" s="146"/>
      <c r="L57" s="146"/>
      <c r="M57" s="146"/>
      <c r="N57" s="146"/>
      <c r="O57" s="147"/>
      <c r="P57" s="56"/>
    </row>
    <row r="58" spans="1:19" s="40" customFormat="1" ht="15.6" hidden="1" customHeight="1" outlineLevel="1" x14ac:dyDescent="0.25">
      <c r="A58" s="80"/>
      <c r="B58" s="61"/>
      <c r="C58" s="87"/>
      <c r="D58" s="88"/>
      <c r="E58" s="92">
        <f t="shared" si="6"/>
        <v>0</v>
      </c>
      <c r="F58" s="33"/>
      <c r="G58" s="143"/>
      <c r="H58" s="145"/>
      <c r="I58" s="146"/>
      <c r="J58" s="146"/>
      <c r="K58" s="146"/>
      <c r="L58" s="146"/>
      <c r="M58" s="146"/>
      <c r="N58" s="146"/>
      <c r="O58" s="147"/>
      <c r="P58" s="56"/>
    </row>
    <row r="59" spans="1:19" s="40" customFormat="1" ht="15.6" hidden="1" customHeight="1" outlineLevel="1" x14ac:dyDescent="0.25">
      <c r="A59" s="80"/>
      <c r="B59" s="61"/>
      <c r="C59" s="87"/>
      <c r="D59" s="88"/>
      <c r="E59" s="92">
        <f t="shared" si="6"/>
        <v>0</v>
      </c>
      <c r="F59" s="33"/>
      <c r="G59" s="143"/>
      <c r="H59" s="145"/>
      <c r="I59" s="146"/>
      <c r="J59" s="146"/>
      <c r="K59" s="146"/>
      <c r="L59" s="146"/>
      <c r="M59" s="146"/>
      <c r="N59" s="146"/>
      <c r="O59" s="147"/>
      <c r="P59" s="56"/>
    </row>
    <row r="60" spans="1:19" s="40" customFormat="1" ht="15.6" hidden="1" customHeight="1" outlineLevel="1" x14ac:dyDescent="0.25">
      <c r="A60" s="81"/>
      <c r="B60" s="83"/>
      <c r="C60" s="87"/>
      <c r="D60" s="88"/>
      <c r="E60" s="92">
        <f t="shared" si="6"/>
        <v>0</v>
      </c>
      <c r="F60" s="33"/>
      <c r="G60" s="144"/>
      <c r="H60" s="145"/>
      <c r="I60" s="146"/>
      <c r="J60" s="146"/>
      <c r="K60" s="146"/>
      <c r="L60" s="146"/>
      <c r="M60" s="146"/>
      <c r="N60" s="146"/>
      <c r="O60" s="147"/>
      <c r="P60" s="56"/>
    </row>
    <row r="61" spans="1:19" s="40" customFormat="1" collapsed="1" x14ac:dyDescent="0.25">
      <c r="A61" s="82">
        <f>IF(A55="","",IF(A55+1&lt;=$D$299,A55+1,""))</f>
        <v>8</v>
      </c>
      <c r="B61" s="84" t="str">
        <f>IF(A61="","",IF(B55="Po","Ut",IF(B55="Ut","St",IF(B55="St","Št",IF(B55="Št","Pi",IF(B55="Pi","So",IF(B55="So","Ne",IF(B55="Ne","Po",""))))))))</f>
        <v>Ne</v>
      </c>
      <c r="C61" s="174"/>
      <c r="D61" s="175"/>
      <c r="E61" s="34">
        <f>SUM(E62:E66)-F61</f>
        <v>0</v>
      </c>
      <c r="F61" s="35">
        <f>IF(SUM(E62:E66)&gt;6/24,(0.5/24)+SUM(F62:F66),SUM(F62:F66))</f>
        <v>0</v>
      </c>
      <c r="G61" s="91">
        <f>E61</f>
        <v>0</v>
      </c>
      <c r="H61" s="140"/>
      <c r="I61" s="141"/>
      <c r="J61" s="141"/>
      <c r="K61" s="141"/>
      <c r="L61" s="141"/>
      <c r="M61" s="141"/>
      <c r="N61" s="141"/>
      <c r="O61" s="142"/>
      <c r="P61" s="56"/>
    </row>
    <row r="62" spans="1:19" s="40" customFormat="1" x14ac:dyDescent="0.25">
      <c r="A62" s="80"/>
      <c r="B62" s="61"/>
      <c r="C62" s="87"/>
      <c r="D62" s="88"/>
      <c r="E62" s="92">
        <f>D62-C62</f>
        <v>0</v>
      </c>
      <c r="F62" s="33"/>
      <c r="G62" s="143"/>
      <c r="H62" s="145"/>
      <c r="I62" s="146"/>
      <c r="J62" s="146"/>
      <c r="K62" s="146"/>
      <c r="L62" s="146"/>
      <c r="M62" s="146"/>
      <c r="N62" s="146"/>
      <c r="O62" s="147"/>
      <c r="P62" s="56"/>
    </row>
    <row r="63" spans="1:19" s="40" customFormat="1" ht="15.6" hidden="1" customHeight="1" outlineLevel="1" x14ac:dyDescent="0.25">
      <c r="A63" s="80"/>
      <c r="B63" s="61"/>
      <c r="C63" s="87"/>
      <c r="D63" s="88"/>
      <c r="E63" s="92">
        <f t="shared" ref="E63:E66" si="7">D63-C63</f>
        <v>0</v>
      </c>
      <c r="F63" s="33"/>
      <c r="G63" s="143"/>
      <c r="H63" s="145"/>
      <c r="I63" s="146"/>
      <c r="J63" s="146"/>
      <c r="K63" s="146"/>
      <c r="L63" s="146"/>
      <c r="M63" s="146"/>
      <c r="N63" s="146"/>
      <c r="O63" s="147"/>
      <c r="P63" s="56"/>
    </row>
    <row r="64" spans="1:19" s="40" customFormat="1" ht="15.6" hidden="1" customHeight="1" outlineLevel="1" x14ac:dyDescent="0.25">
      <c r="A64" s="80"/>
      <c r="B64" s="61"/>
      <c r="C64" s="87"/>
      <c r="D64" s="88"/>
      <c r="E64" s="92">
        <f t="shared" si="7"/>
        <v>0</v>
      </c>
      <c r="F64" s="33"/>
      <c r="G64" s="143"/>
      <c r="H64" s="145"/>
      <c r="I64" s="146"/>
      <c r="J64" s="146"/>
      <c r="K64" s="146"/>
      <c r="L64" s="146"/>
      <c r="M64" s="146"/>
      <c r="N64" s="146"/>
      <c r="O64" s="147"/>
      <c r="P64" s="56"/>
    </row>
    <row r="65" spans="1:16" s="40" customFormat="1" ht="15.6" hidden="1" customHeight="1" outlineLevel="1" x14ac:dyDescent="0.25">
      <c r="A65" s="80"/>
      <c r="B65" s="61"/>
      <c r="C65" s="87"/>
      <c r="D65" s="88"/>
      <c r="E65" s="92">
        <f t="shared" si="7"/>
        <v>0</v>
      </c>
      <c r="F65" s="33"/>
      <c r="G65" s="143"/>
      <c r="H65" s="145"/>
      <c r="I65" s="146"/>
      <c r="J65" s="146"/>
      <c r="K65" s="146"/>
      <c r="L65" s="146"/>
      <c r="M65" s="146"/>
      <c r="N65" s="146"/>
      <c r="O65" s="147"/>
      <c r="P65" s="56"/>
    </row>
    <row r="66" spans="1:16" s="40" customFormat="1" ht="15.6" hidden="1" customHeight="1" outlineLevel="1" x14ac:dyDescent="0.25">
      <c r="A66" s="81"/>
      <c r="B66" s="83"/>
      <c r="C66" s="87"/>
      <c r="D66" s="88"/>
      <c r="E66" s="92">
        <f t="shared" si="7"/>
        <v>0</v>
      </c>
      <c r="F66" s="33"/>
      <c r="G66" s="144"/>
      <c r="H66" s="145"/>
      <c r="I66" s="146"/>
      <c r="J66" s="146"/>
      <c r="K66" s="146"/>
      <c r="L66" s="146"/>
      <c r="M66" s="146"/>
      <c r="N66" s="146"/>
      <c r="O66" s="147"/>
      <c r="P66" s="56"/>
    </row>
    <row r="67" spans="1:16" s="40" customFormat="1" collapsed="1" x14ac:dyDescent="0.25">
      <c r="A67" s="82">
        <f>IF(A61="","",IF(A61+1&lt;=$D$299,A61+1,""))</f>
        <v>9</v>
      </c>
      <c r="B67" s="84" t="str">
        <f>IF(A67="","",IF(B61="Po","Ut",IF(B61="Ut","St",IF(B61="St","Št",IF(B61="Št","Pi",IF(B61="Pi","So",IF(B61="So","Ne",IF(B61="Ne","Po",""))))))))</f>
        <v>Po</v>
      </c>
      <c r="C67" s="174"/>
      <c r="D67" s="175"/>
      <c r="E67" s="34">
        <f>SUM(E68:E72)-F67</f>
        <v>0</v>
      </c>
      <c r="F67" s="35">
        <f>IF(SUM(E68:E72)&gt;6/24,(0.5/24)+SUM(F68:F72),SUM(F68:F72))</f>
        <v>0</v>
      </c>
      <c r="G67" s="91">
        <f>E67</f>
        <v>0</v>
      </c>
      <c r="H67" s="140"/>
      <c r="I67" s="141"/>
      <c r="J67" s="141"/>
      <c r="K67" s="141"/>
      <c r="L67" s="141"/>
      <c r="M67" s="141"/>
      <c r="N67" s="141"/>
      <c r="O67" s="142"/>
      <c r="P67" s="56"/>
    </row>
    <row r="68" spans="1:16" s="40" customFormat="1" x14ac:dyDescent="0.25">
      <c r="A68" s="80"/>
      <c r="B68" s="61"/>
      <c r="C68" s="87"/>
      <c r="D68" s="88"/>
      <c r="E68" s="92">
        <f>D68-C68</f>
        <v>0</v>
      </c>
      <c r="F68" s="33"/>
      <c r="G68" s="143"/>
      <c r="H68" s="145"/>
      <c r="I68" s="146"/>
      <c r="J68" s="146"/>
      <c r="K68" s="146"/>
      <c r="L68" s="146"/>
      <c r="M68" s="146"/>
      <c r="N68" s="146"/>
      <c r="O68" s="147"/>
      <c r="P68" s="56"/>
    </row>
    <row r="69" spans="1:16" s="40" customFormat="1" ht="15.6" hidden="1" customHeight="1" outlineLevel="1" x14ac:dyDescent="0.25">
      <c r="A69" s="80"/>
      <c r="B69" s="61"/>
      <c r="C69" s="87"/>
      <c r="D69" s="88"/>
      <c r="E69" s="92">
        <f t="shared" ref="E69:E72" si="8">D69-C69</f>
        <v>0</v>
      </c>
      <c r="F69" s="33"/>
      <c r="G69" s="143"/>
      <c r="H69" s="145"/>
      <c r="I69" s="146"/>
      <c r="J69" s="146"/>
      <c r="K69" s="146"/>
      <c r="L69" s="146"/>
      <c r="M69" s="146"/>
      <c r="N69" s="146"/>
      <c r="O69" s="147"/>
      <c r="P69" s="56"/>
    </row>
    <row r="70" spans="1:16" s="40" customFormat="1" ht="15.6" hidden="1" customHeight="1" outlineLevel="1" x14ac:dyDescent="0.25">
      <c r="A70" s="80"/>
      <c r="B70" s="61"/>
      <c r="C70" s="87"/>
      <c r="D70" s="88"/>
      <c r="E70" s="92">
        <f t="shared" si="8"/>
        <v>0</v>
      </c>
      <c r="F70" s="33"/>
      <c r="G70" s="143"/>
      <c r="H70" s="145"/>
      <c r="I70" s="146"/>
      <c r="J70" s="146"/>
      <c r="K70" s="146"/>
      <c r="L70" s="146"/>
      <c r="M70" s="146"/>
      <c r="N70" s="146"/>
      <c r="O70" s="147"/>
      <c r="P70" s="56"/>
    </row>
    <row r="71" spans="1:16" s="40" customFormat="1" ht="15.6" hidden="1" customHeight="1" outlineLevel="1" x14ac:dyDescent="0.25">
      <c r="A71" s="80"/>
      <c r="B71" s="61"/>
      <c r="C71" s="87"/>
      <c r="D71" s="88"/>
      <c r="E71" s="92">
        <f t="shared" si="8"/>
        <v>0</v>
      </c>
      <c r="F71" s="33"/>
      <c r="G71" s="143"/>
      <c r="H71" s="145"/>
      <c r="I71" s="146"/>
      <c r="J71" s="146"/>
      <c r="K71" s="146"/>
      <c r="L71" s="146"/>
      <c r="M71" s="146"/>
      <c r="N71" s="146"/>
      <c r="O71" s="147"/>
      <c r="P71" s="56"/>
    </row>
    <row r="72" spans="1:16" s="40" customFormat="1" ht="15.6" hidden="1" customHeight="1" outlineLevel="1" x14ac:dyDescent="0.25">
      <c r="A72" s="81"/>
      <c r="B72" s="83"/>
      <c r="C72" s="87"/>
      <c r="D72" s="88"/>
      <c r="E72" s="92">
        <f t="shared" si="8"/>
        <v>0</v>
      </c>
      <c r="F72" s="33"/>
      <c r="G72" s="144"/>
      <c r="H72" s="145"/>
      <c r="I72" s="146"/>
      <c r="J72" s="146"/>
      <c r="K72" s="146"/>
      <c r="L72" s="146"/>
      <c r="M72" s="146"/>
      <c r="N72" s="146"/>
      <c r="O72" s="147"/>
      <c r="P72" s="56"/>
    </row>
    <row r="73" spans="1:16" s="40" customFormat="1" collapsed="1" x14ac:dyDescent="0.25">
      <c r="A73" s="82">
        <f>IF(A67="","",IF(A67+1&lt;=$D$299,A67+1,""))</f>
        <v>10</v>
      </c>
      <c r="B73" s="84" t="str">
        <f>IF(A73="","",IF(B67="Po","Ut",IF(B67="Ut","St",IF(B67="St","Št",IF(B67="Št","Pi",IF(B67="Pi","So",IF(B67="So","Ne",IF(B67="Ne","Po",""))))))))</f>
        <v>Ut</v>
      </c>
      <c r="C73" s="174"/>
      <c r="D73" s="175"/>
      <c r="E73" s="34">
        <f>SUM(E74:E78)-F73</f>
        <v>0</v>
      </c>
      <c r="F73" s="35">
        <f>IF(SUM(E74:E78)&gt;6/24,(0.5/24)+SUM(F74:F78),SUM(F74:F78))</f>
        <v>0</v>
      </c>
      <c r="G73" s="91">
        <f>E73</f>
        <v>0</v>
      </c>
      <c r="H73" s="140"/>
      <c r="I73" s="141"/>
      <c r="J73" s="141"/>
      <c r="K73" s="141"/>
      <c r="L73" s="141"/>
      <c r="M73" s="141"/>
      <c r="N73" s="141"/>
      <c r="O73" s="142"/>
      <c r="P73" s="56"/>
    </row>
    <row r="74" spans="1:16" s="40" customFormat="1" x14ac:dyDescent="0.25">
      <c r="A74" s="80"/>
      <c r="B74" s="61"/>
      <c r="C74" s="87"/>
      <c r="D74" s="88"/>
      <c r="E74" s="92">
        <f>D74-C74</f>
        <v>0</v>
      </c>
      <c r="F74" s="33"/>
      <c r="G74" s="143"/>
      <c r="H74" s="145"/>
      <c r="I74" s="146"/>
      <c r="J74" s="146"/>
      <c r="K74" s="146"/>
      <c r="L74" s="146"/>
      <c r="M74" s="146"/>
      <c r="N74" s="146"/>
      <c r="O74" s="147"/>
      <c r="P74" s="56"/>
    </row>
    <row r="75" spans="1:16" s="40" customFormat="1" ht="15.6" hidden="1" customHeight="1" outlineLevel="1" x14ac:dyDescent="0.25">
      <c r="A75" s="80"/>
      <c r="B75" s="61"/>
      <c r="C75" s="87"/>
      <c r="D75" s="88"/>
      <c r="E75" s="92">
        <f t="shared" ref="E75:E78" si="9">D75-C75</f>
        <v>0</v>
      </c>
      <c r="F75" s="33"/>
      <c r="G75" s="143"/>
      <c r="H75" s="145"/>
      <c r="I75" s="146"/>
      <c r="J75" s="146"/>
      <c r="K75" s="146"/>
      <c r="L75" s="146"/>
      <c r="M75" s="146"/>
      <c r="N75" s="146"/>
      <c r="O75" s="147"/>
      <c r="P75" s="56"/>
    </row>
    <row r="76" spans="1:16" s="40" customFormat="1" ht="15.6" hidden="1" customHeight="1" outlineLevel="1" x14ac:dyDescent="0.25">
      <c r="A76" s="80"/>
      <c r="B76" s="61"/>
      <c r="C76" s="87"/>
      <c r="D76" s="88"/>
      <c r="E76" s="92">
        <f t="shared" si="9"/>
        <v>0</v>
      </c>
      <c r="F76" s="33"/>
      <c r="G76" s="143"/>
      <c r="H76" s="145"/>
      <c r="I76" s="146"/>
      <c r="J76" s="146"/>
      <c r="K76" s="146"/>
      <c r="L76" s="146"/>
      <c r="M76" s="146"/>
      <c r="N76" s="146"/>
      <c r="O76" s="147"/>
      <c r="P76" s="56"/>
    </row>
    <row r="77" spans="1:16" s="40" customFormat="1" ht="15.6" hidden="1" customHeight="1" outlineLevel="1" x14ac:dyDescent="0.25">
      <c r="A77" s="80"/>
      <c r="B77" s="61"/>
      <c r="C77" s="87"/>
      <c r="D77" s="88"/>
      <c r="E77" s="92">
        <f t="shared" si="9"/>
        <v>0</v>
      </c>
      <c r="F77" s="33"/>
      <c r="G77" s="143"/>
      <c r="H77" s="145"/>
      <c r="I77" s="146"/>
      <c r="J77" s="146"/>
      <c r="K77" s="146"/>
      <c r="L77" s="146"/>
      <c r="M77" s="146"/>
      <c r="N77" s="146"/>
      <c r="O77" s="147"/>
      <c r="P77" s="56"/>
    </row>
    <row r="78" spans="1:16" s="40" customFormat="1" ht="15.6" hidden="1" customHeight="1" outlineLevel="1" x14ac:dyDescent="0.25">
      <c r="A78" s="81"/>
      <c r="B78" s="83"/>
      <c r="C78" s="87"/>
      <c r="D78" s="88"/>
      <c r="E78" s="92">
        <f t="shared" si="9"/>
        <v>0</v>
      </c>
      <c r="F78" s="33"/>
      <c r="G78" s="144"/>
      <c r="H78" s="145"/>
      <c r="I78" s="146"/>
      <c r="J78" s="146"/>
      <c r="K78" s="146"/>
      <c r="L78" s="146"/>
      <c r="M78" s="146"/>
      <c r="N78" s="146"/>
      <c r="O78" s="147"/>
      <c r="P78" s="56"/>
    </row>
    <row r="79" spans="1:16" s="40" customFormat="1" collapsed="1" x14ac:dyDescent="0.25">
      <c r="A79" s="82">
        <f>IF(A73="","",IF(A73+1&lt;=$D$299,A73+1,""))</f>
        <v>11</v>
      </c>
      <c r="B79" s="84" t="str">
        <f>IF(A79="","",IF(B73="Po","Ut",IF(B73="Ut","St",IF(B73="St","Št",IF(B73="Št","Pi",IF(B73="Pi","So",IF(B73="So","Ne",IF(B73="Ne","Po",""))))))))</f>
        <v>St</v>
      </c>
      <c r="C79" s="174"/>
      <c r="D79" s="175"/>
      <c r="E79" s="34">
        <f>SUM(E80:E84)-F79</f>
        <v>0</v>
      </c>
      <c r="F79" s="35">
        <f>IF(SUM(E80:E84)&gt;6/24,(0.5/24)+SUM(F80:F84),SUM(F80:F84))</f>
        <v>0</v>
      </c>
      <c r="G79" s="91">
        <f>E79</f>
        <v>0</v>
      </c>
      <c r="H79" s="140"/>
      <c r="I79" s="141"/>
      <c r="J79" s="141"/>
      <c r="K79" s="141"/>
      <c r="L79" s="141"/>
      <c r="M79" s="141"/>
      <c r="N79" s="141"/>
      <c r="O79" s="142"/>
      <c r="P79" s="59"/>
    </row>
    <row r="80" spans="1:16" s="40" customFormat="1" x14ac:dyDescent="0.25">
      <c r="A80" s="80"/>
      <c r="B80" s="61"/>
      <c r="C80" s="87"/>
      <c r="D80" s="88"/>
      <c r="E80" s="92">
        <f>D80-C80</f>
        <v>0</v>
      </c>
      <c r="F80" s="33"/>
      <c r="G80" s="143"/>
      <c r="H80" s="145"/>
      <c r="I80" s="146"/>
      <c r="J80" s="146"/>
      <c r="K80" s="146"/>
      <c r="L80" s="146"/>
      <c r="M80" s="146"/>
      <c r="N80" s="146"/>
      <c r="O80" s="147"/>
      <c r="P80" s="59"/>
    </row>
    <row r="81" spans="1:16" s="40" customFormat="1" ht="15.6" hidden="1" customHeight="1" outlineLevel="1" x14ac:dyDescent="0.25">
      <c r="A81" s="80"/>
      <c r="B81" s="61"/>
      <c r="C81" s="87"/>
      <c r="D81" s="88"/>
      <c r="E81" s="92">
        <f t="shared" ref="E81:E84" si="10">D81-C81</f>
        <v>0</v>
      </c>
      <c r="F81" s="33"/>
      <c r="G81" s="143"/>
      <c r="H81" s="145"/>
      <c r="I81" s="146"/>
      <c r="J81" s="146"/>
      <c r="K81" s="146"/>
      <c r="L81" s="146"/>
      <c r="M81" s="146"/>
      <c r="N81" s="146"/>
      <c r="O81" s="147"/>
      <c r="P81" s="59"/>
    </row>
    <row r="82" spans="1:16" s="40" customFormat="1" ht="15.6" hidden="1" customHeight="1" outlineLevel="1" x14ac:dyDescent="0.25">
      <c r="A82" s="80"/>
      <c r="B82" s="61"/>
      <c r="C82" s="87"/>
      <c r="D82" s="88"/>
      <c r="E82" s="92">
        <f t="shared" si="10"/>
        <v>0</v>
      </c>
      <c r="F82" s="33"/>
      <c r="G82" s="143"/>
      <c r="H82" s="145"/>
      <c r="I82" s="146"/>
      <c r="J82" s="146"/>
      <c r="K82" s="146"/>
      <c r="L82" s="146"/>
      <c r="M82" s="146"/>
      <c r="N82" s="146"/>
      <c r="O82" s="147"/>
      <c r="P82" s="59"/>
    </row>
    <row r="83" spans="1:16" s="40" customFormat="1" ht="15.6" hidden="1" customHeight="1" outlineLevel="1" x14ac:dyDescent="0.25">
      <c r="A83" s="80"/>
      <c r="B83" s="61"/>
      <c r="C83" s="87"/>
      <c r="D83" s="88"/>
      <c r="E83" s="92">
        <f t="shared" si="10"/>
        <v>0</v>
      </c>
      <c r="F83" s="33"/>
      <c r="G83" s="143"/>
      <c r="H83" s="145"/>
      <c r="I83" s="146"/>
      <c r="J83" s="146"/>
      <c r="K83" s="146"/>
      <c r="L83" s="146"/>
      <c r="M83" s="146"/>
      <c r="N83" s="146"/>
      <c r="O83" s="147"/>
      <c r="P83" s="59"/>
    </row>
    <row r="84" spans="1:16" s="40" customFormat="1" ht="15.6" hidden="1" customHeight="1" outlineLevel="1" x14ac:dyDescent="0.25">
      <c r="A84" s="81"/>
      <c r="B84" s="83"/>
      <c r="C84" s="87"/>
      <c r="D84" s="88"/>
      <c r="E84" s="92">
        <f t="shared" si="10"/>
        <v>0</v>
      </c>
      <c r="F84" s="33"/>
      <c r="G84" s="144"/>
      <c r="H84" s="145"/>
      <c r="I84" s="146"/>
      <c r="J84" s="146"/>
      <c r="K84" s="146"/>
      <c r="L84" s="146"/>
      <c r="M84" s="146"/>
      <c r="N84" s="146"/>
      <c r="O84" s="147"/>
      <c r="P84" s="59"/>
    </row>
    <row r="85" spans="1:16" s="40" customFormat="1" collapsed="1" x14ac:dyDescent="0.25">
      <c r="A85" s="82">
        <f>IF(A79="","",IF(A79+1&lt;=$D$299,A79+1,""))</f>
        <v>12</v>
      </c>
      <c r="B85" s="84" t="str">
        <f>IF(A85="","",IF(B79="Po","Ut",IF(B79="Ut","St",IF(B79="St","Št",IF(B79="Št","Pi",IF(B79="Pi","So",IF(B79="So","Ne",IF(B79="Ne","Po",""))))))))</f>
        <v>Št</v>
      </c>
      <c r="C85" s="174"/>
      <c r="D85" s="175"/>
      <c r="E85" s="34">
        <f>SUM(E86:E90)-F85</f>
        <v>0</v>
      </c>
      <c r="F85" s="35">
        <f>IF(SUM(E86:E90)&gt;6/24,(0.5/24)+SUM(F86:F90),SUM(F86:F90))</f>
        <v>0</v>
      </c>
      <c r="G85" s="91">
        <f>E85</f>
        <v>0</v>
      </c>
      <c r="H85" s="140"/>
      <c r="I85" s="141"/>
      <c r="J85" s="141"/>
      <c r="K85" s="141"/>
      <c r="L85" s="141"/>
      <c r="M85" s="141"/>
      <c r="N85" s="141"/>
      <c r="O85" s="142"/>
      <c r="P85" s="56"/>
    </row>
    <row r="86" spans="1:16" s="40" customFormat="1" x14ac:dyDescent="0.25">
      <c r="A86" s="80"/>
      <c r="B86" s="61"/>
      <c r="C86" s="87"/>
      <c r="D86" s="88"/>
      <c r="E86" s="92">
        <f>D86-C86</f>
        <v>0</v>
      </c>
      <c r="F86" s="33"/>
      <c r="G86" s="143"/>
      <c r="H86" s="145"/>
      <c r="I86" s="146"/>
      <c r="J86" s="146"/>
      <c r="K86" s="146"/>
      <c r="L86" s="146"/>
      <c r="M86" s="146"/>
      <c r="N86" s="146"/>
      <c r="O86" s="147"/>
      <c r="P86" s="56"/>
    </row>
    <row r="87" spans="1:16" s="40" customFormat="1" ht="15.6" hidden="1" customHeight="1" outlineLevel="1" x14ac:dyDescent="0.25">
      <c r="A87" s="80"/>
      <c r="B87" s="61"/>
      <c r="C87" s="87"/>
      <c r="D87" s="88"/>
      <c r="E87" s="92">
        <f t="shared" ref="E87:E90" si="11">D87-C87</f>
        <v>0</v>
      </c>
      <c r="F87" s="33"/>
      <c r="G87" s="143"/>
      <c r="H87" s="145"/>
      <c r="I87" s="146"/>
      <c r="J87" s="146"/>
      <c r="K87" s="146"/>
      <c r="L87" s="146"/>
      <c r="M87" s="146"/>
      <c r="N87" s="146"/>
      <c r="O87" s="147"/>
      <c r="P87" s="56"/>
    </row>
    <row r="88" spans="1:16" s="40" customFormat="1" ht="15.6" hidden="1" customHeight="1" outlineLevel="1" x14ac:dyDescent="0.25">
      <c r="A88" s="80"/>
      <c r="B88" s="61"/>
      <c r="C88" s="87"/>
      <c r="D88" s="88"/>
      <c r="E88" s="92">
        <f t="shared" si="11"/>
        <v>0</v>
      </c>
      <c r="F88" s="33"/>
      <c r="G88" s="143"/>
      <c r="H88" s="145"/>
      <c r="I88" s="146"/>
      <c r="J88" s="146"/>
      <c r="K88" s="146"/>
      <c r="L88" s="146"/>
      <c r="M88" s="146"/>
      <c r="N88" s="146"/>
      <c r="O88" s="147"/>
      <c r="P88" s="56"/>
    </row>
    <row r="89" spans="1:16" s="40" customFormat="1" ht="15.6" hidden="1" customHeight="1" outlineLevel="1" x14ac:dyDescent="0.25">
      <c r="A89" s="80"/>
      <c r="B89" s="61"/>
      <c r="C89" s="87"/>
      <c r="D89" s="88"/>
      <c r="E89" s="92">
        <f t="shared" si="11"/>
        <v>0</v>
      </c>
      <c r="F89" s="33"/>
      <c r="G89" s="143"/>
      <c r="H89" s="145"/>
      <c r="I89" s="146"/>
      <c r="J89" s="146"/>
      <c r="K89" s="146"/>
      <c r="L89" s="146"/>
      <c r="M89" s="146"/>
      <c r="N89" s="146"/>
      <c r="O89" s="147"/>
      <c r="P89" s="56"/>
    </row>
    <row r="90" spans="1:16" s="40" customFormat="1" ht="15.6" hidden="1" customHeight="1" outlineLevel="1" x14ac:dyDescent="0.25">
      <c r="A90" s="81"/>
      <c r="B90" s="83"/>
      <c r="C90" s="87"/>
      <c r="D90" s="88"/>
      <c r="E90" s="92">
        <f t="shared" si="11"/>
        <v>0</v>
      </c>
      <c r="F90" s="33"/>
      <c r="G90" s="144"/>
      <c r="H90" s="145"/>
      <c r="I90" s="146"/>
      <c r="J90" s="146"/>
      <c r="K90" s="146"/>
      <c r="L90" s="146"/>
      <c r="M90" s="146"/>
      <c r="N90" s="146"/>
      <c r="O90" s="147"/>
      <c r="P90" s="56"/>
    </row>
    <row r="91" spans="1:16" s="40" customFormat="1" collapsed="1" x14ac:dyDescent="0.25">
      <c r="A91" s="82">
        <f>IF(A85="","",IF(A85+1&lt;=$D$299,A85+1,""))</f>
        <v>13</v>
      </c>
      <c r="B91" s="84" t="str">
        <f>IF(A91="","",IF(B85="Po","Ut",IF(B85="Ut","St",IF(B85="St","Št",IF(B85="Št","Pi",IF(B85="Pi","So",IF(B85="So","Ne",IF(B85="Ne","Po",""))))))))</f>
        <v>Pi</v>
      </c>
      <c r="C91" s="174"/>
      <c r="D91" s="175"/>
      <c r="E91" s="34">
        <f>SUM(E92:E96)-F91</f>
        <v>0</v>
      </c>
      <c r="F91" s="35">
        <f>IF(SUM(E92:E96)&gt;6/24,(0.5/24)+SUM(F92:F96),SUM(F92:F96))</f>
        <v>0</v>
      </c>
      <c r="G91" s="91">
        <f>E91</f>
        <v>0</v>
      </c>
      <c r="H91" s="140"/>
      <c r="I91" s="141"/>
      <c r="J91" s="141"/>
      <c r="K91" s="141"/>
      <c r="L91" s="141"/>
      <c r="M91" s="141"/>
      <c r="N91" s="141"/>
      <c r="O91" s="142"/>
      <c r="P91" s="56"/>
    </row>
    <row r="92" spans="1:16" s="40" customFormat="1" x14ac:dyDescent="0.25">
      <c r="A92" s="80"/>
      <c r="B92" s="61"/>
      <c r="C92" s="87"/>
      <c r="D92" s="88"/>
      <c r="E92" s="92">
        <f>D92-C92</f>
        <v>0</v>
      </c>
      <c r="F92" s="33"/>
      <c r="G92" s="143"/>
      <c r="H92" s="145"/>
      <c r="I92" s="146"/>
      <c r="J92" s="146"/>
      <c r="K92" s="146"/>
      <c r="L92" s="146"/>
      <c r="M92" s="146"/>
      <c r="N92" s="146"/>
      <c r="O92" s="147"/>
      <c r="P92" s="56"/>
    </row>
    <row r="93" spans="1:16" s="40" customFormat="1" ht="15.6" hidden="1" customHeight="1" outlineLevel="1" x14ac:dyDescent="0.25">
      <c r="A93" s="80"/>
      <c r="B93" s="61"/>
      <c r="C93" s="87"/>
      <c r="D93" s="88"/>
      <c r="E93" s="92">
        <f t="shared" ref="E93:E96" si="12">D93-C93</f>
        <v>0</v>
      </c>
      <c r="F93" s="33"/>
      <c r="G93" s="143"/>
      <c r="H93" s="145"/>
      <c r="I93" s="146"/>
      <c r="J93" s="146"/>
      <c r="K93" s="146"/>
      <c r="L93" s="146"/>
      <c r="M93" s="146"/>
      <c r="N93" s="146"/>
      <c r="O93" s="147"/>
      <c r="P93" s="56"/>
    </row>
    <row r="94" spans="1:16" s="40" customFormat="1" ht="15.6" hidden="1" customHeight="1" outlineLevel="1" x14ac:dyDescent="0.25">
      <c r="A94" s="80"/>
      <c r="B94" s="61"/>
      <c r="C94" s="87"/>
      <c r="D94" s="88"/>
      <c r="E94" s="92">
        <f t="shared" si="12"/>
        <v>0</v>
      </c>
      <c r="F94" s="33"/>
      <c r="G94" s="143"/>
      <c r="H94" s="145"/>
      <c r="I94" s="146"/>
      <c r="J94" s="146"/>
      <c r="K94" s="146"/>
      <c r="L94" s="146"/>
      <c r="M94" s="146"/>
      <c r="N94" s="146"/>
      <c r="O94" s="147"/>
      <c r="P94" s="56"/>
    </row>
    <row r="95" spans="1:16" s="40" customFormat="1" ht="15.6" hidden="1" customHeight="1" outlineLevel="1" x14ac:dyDescent="0.25">
      <c r="A95" s="80"/>
      <c r="B95" s="61"/>
      <c r="C95" s="87"/>
      <c r="D95" s="88"/>
      <c r="E95" s="92">
        <f t="shared" si="12"/>
        <v>0</v>
      </c>
      <c r="F95" s="33"/>
      <c r="G95" s="143"/>
      <c r="H95" s="145"/>
      <c r="I95" s="146"/>
      <c r="J95" s="146"/>
      <c r="K95" s="146"/>
      <c r="L95" s="146"/>
      <c r="M95" s="146"/>
      <c r="N95" s="146"/>
      <c r="O95" s="147"/>
      <c r="P95" s="56"/>
    </row>
    <row r="96" spans="1:16" s="40" customFormat="1" ht="15.6" hidden="1" customHeight="1" outlineLevel="1" x14ac:dyDescent="0.25">
      <c r="A96" s="81"/>
      <c r="B96" s="83"/>
      <c r="C96" s="87"/>
      <c r="D96" s="88"/>
      <c r="E96" s="92">
        <f t="shared" si="12"/>
        <v>0</v>
      </c>
      <c r="F96" s="33"/>
      <c r="G96" s="144"/>
      <c r="H96" s="145"/>
      <c r="I96" s="146"/>
      <c r="J96" s="146"/>
      <c r="K96" s="146"/>
      <c r="L96" s="146"/>
      <c r="M96" s="146"/>
      <c r="N96" s="146"/>
      <c r="O96" s="147"/>
      <c r="P96" s="56"/>
    </row>
    <row r="97" spans="1:16" s="40" customFormat="1" collapsed="1" x14ac:dyDescent="0.25">
      <c r="A97" s="82">
        <f>IF(A91="","",IF(A91+1&lt;=$D$299,A91+1,""))</f>
        <v>14</v>
      </c>
      <c r="B97" s="84" t="str">
        <f>IF(A97="","",IF(B91="Po","Ut",IF(B91="Ut","St",IF(B91="St","Št",IF(B91="Št","Pi",IF(B91="Pi","So",IF(B91="So","Ne",IF(B91="Ne","Po",""))))))))</f>
        <v>So</v>
      </c>
      <c r="C97" s="174"/>
      <c r="D97" s="175"/>
      <c r="E97" s="34">
        <f>SUM(E98:E102)-F97</f>
        <v>0</v>
      </c>
      <c r="F97" s="35">
        <f>IF(SUM(E98:E102)&gt;6/24,(0.5/24)+SUM(F98:F102),SUM(F98:F102))</f>
        <v>0</v>
      </c>
      <c r="G97" s="91">
        <f>E97</f>
        <v>0</v>
      </c>
      <c r="H97" s="140"/>
      <c r="I97" s="141"/>
      <c r="J97" s="141"/>
      <c r="K97" s="141"/>
      <c r="L97" s="141"/>
      <c r="M97" s="141"/>
      <c r="N97" s="141"/>
      <c r="O97" s="142"/>
      <c r="P97" s="56"/>
    </row>
    <row r="98" spans="1:16" s="40" customFormat="1" x14ac:dyDescent="0.25">
      <c r="A98" s="80"/>
      <c r="B98" s="61"/>
      <c r="C98" s="87"/>
      <c r="D98" s="88"/>
      <c r="E98" s="92">
        <f>D98-C98</f>
        <v>0</v>
      </c>
      <c r="F98" s="33"/>
      <c r="G98" s="143"/>
      <c r="H98" s="145"/>
      <c r="I98" s="146"/>
      <c r="J98" s="146"/>
      <c r="K98" s="146"/>
      <c r="L98" s="146"/>
      <c r="M98" s="146"/>
      <c r="N98" s="146"/>
      <c r="O98" s="147"/>
      <c r="P98" s="56"/>
    </row>
    <row r="99" spans="1:16" s="40" customFormat="1" ht="15.6" hidden="1" customHeight="1" outlineLevel="1" x14ac:dyDescent="0.25">
      <c r="A99" s="80"/>
      <c r="B99" s="61"/>
      <c r="C99" s="87"/>
      <c r="D99" s="88"/>
      <c r="E99" s="92">
        <f t="shared" ref="E99:E102" si="13">D99-C99</f>
        <v>0</v>
      </c>
      <c r="F99" s="33"/>
      <c r="G99" s="143"/>
      <c r="H99" s="145"/>
      <c r="I99" s="146"/>
      <c r="J99" s="146"/>
      <c r="K99" s="146"/>
      <c r="L99" s="146"/>
      <c r="M99" s="146"/>
      <c r="N99" s="146"/>
      <c r="O99" s="147"/>
      <c r="P99" s="56"/>
    </row>
    <row r="100" spans="1:16" s="40" customFormat="1" ht="15.6" hidden="1" customHeight="1" outlineLevel="1" x14ac:dyDescent="0.25">
      <c r="A100" s="80"/>
      <c r="B100" s="61"/>
      <c r="C100" s="87"/>
      <c r="D100" s="88"/>
      <c r="E100" s="92">
        <f t="shared" si="13"/>
        <v>0</v>
      </c>
      <c r="F100" s="33"/>
      <c r="G100" s="143"/>
      <c r="H100" s="145"/>
      <c r="I100" s="146"/>
      <c r="J100" s="146"/>
      <c r="K100" s="146"/>
      <c r="L100" s="146"/>
      <c r="M100" s="146"/>
      <c r="N100" s="146"/>
      <c r="O100" s="147"/>
      <c r="P100" s="56"/>
    </row>
    <row r="101" spans="1:16" s="40" customFormat="1" ht="15.6" hidden="1" customHeight="1" outlineLevel="1" x14ac:dyDescent="0.25">
      <c r="A101" s="80"/>
      <c r="B101" s="61"/>
      <c r="C101" s="87"/>
      <c r="D101" s="88"/>
      <c r="E101" s="92">
        <f t="shared" si="13"/>
        <v>0</v>
      </c>
      <c r="F101" s="33"/>
      <c r="G101" s="143"/>
      <c r="H101" s="145"/>
      <c r="I101" s="146"/>
      <c r="J101" s="146"/>
      <c r="K101" s="146"/>
      <c r="L101" s="146"/>
      <c r="M101" s="146"/>
      <c r="N101" s="146"/>
      <c r="O101" s="147"/>
      <c r="P101" s="56"/>
    </row>
    <row r="102" spans="1:16" s="40" customFormat="1" ht="15.6" hidden="1" customHeight="1" outlineLevel="1" x14ac:dyDescent="0.25">
      <c r="A102" s="81"/>
      <c r="B102" s="83"/>
      <c r="C102" s="87"/>
      <c r="D102" s="88"/>
      <c r="E102" s="92">
        <f t="shared" si="13"/>
        <v>0</v>
      </c>
      <c r="F102" s="33"/>
      <c r="G102" s="144"/>
      <c r="H102" s="145"/>
      <c r="I102" s="146"/>
      <c r="J102" s="146"/>
      <c r="K102" s="146"/>
      <c r="L102" s="146"/>
      <c r="M102" s="146"/>
      <c r="N102" s="146"/>
      <c r="O102" s="147"/>
      <c r="P102" s="56"/>
    </row>
    <row r="103" spans="1:16" s="40" customFormat="1" collapsed="1" x14ac:dyDescent="0.25">
      <c r="A103" s="82">
        <f>IF(A97="","",IF(A97+1&lt;=$D$299,A97+1,""))</f>
        <v>15</v>
      </c>
      <c r="B103" s="84" t="str">
        <f>IF(A103="","",IF(B97="Po","Ut",IF(B97="Ut","St",IF(B97="St","Št",IF(B97="Št","Pi",IF(B97="Pi","So",IF(B97="So","Ne",IF(B97="Ne","Po",""))))))))</f>
        <v>Ne</v>
      </c>
      <c r="C103" s="174"/>
      <c r="D103" s="175"/>
      <c r="E103" s="34">
        <f>SUM(E104:E108)-F103</f>
        <v>0</v>
      </c>
      <c r="F103" s="35">
        <f>IF(SUM(E104:E108)&gt;6/24,(0.5/24)+SUM(F104:F108),SUM(F104:F108))</f>
        <v>0</v>
      </c>
      <c r="G103" s="91">
        <f>E103</f>
        <v>0</v>
      </c>
      <c r="H103" s="140"/>
      <c r="I103" s="141"/>
      <c r="J103" s="141"/>
      <c r="K103" s="141"/>
      <c r="L103" s="141"/>
      <c r="M103" s="141"/>
      <c r="N103" s="141"/>
      <c r="O103" s="142"/>
      <c r="P103" s="56"/>
    </row>
    <row r="104" spans="1:16" s="40" customFormat="1" x14ac:dyDescent="0.25">
      <c r="A104" s="80"/>
      <c r="B104" s="61"/>
      <c r="C104" s="87"/>
      <c r="D104" s="88"/>
      <c r="E104" s="92">
        <f>D104-C104</f>
        <v>0</v>
      </c>
      <c r="F104" s="33"/>
      <c r="G104" s="143"/>
      <c r="H104" s="145"/>
      <c r="I104" s="146"/>
      <c r="J104" s="146"/>
      <c r="K104" s="146"/>
      <c r="L104" s="146"/>
      <c r="M104" s="146"/>
      <c r="N104" s="146"/>
      <c r="O104" s="147"/>
      <c r="P104" s="56"/>
    </row>
    <row r="105" spans="1:16" s="40" customFormat="1" ht="15.6" hidden="1" customHeight="1" outlineLevel="1" x14ac:dyDescent="0.25">
      <c r="A105" s="80"/>
      <c r="B105" s="61"/>
      <c r="C105" s="87"/>
      <c r="D105" s="88"/>
      <c r="E105" s="92">
        <f t="shared" ref="E105:E108" si="14">D105-C105</f>
        <v>0</v>
      </c>
      <c r="F105" s="33"/>
      <c r="G105" s="143"/>
      <c r="H105" s="145"/>
      <c r="I105" s="146"/>
      <c r="J105" s="146"/>
      <c r="K105" s="146"/>
      <c r="L105" s="146"/>
      <c r="M105" s="146"/>
      <c r="N105" s="146"/>
      <c r="O105" s="147"/>
      <c r="P105" s="56"/>
    </row>
    <row r="106" spans="1:16" s="40" customFormat="1" ht="15.6" hidden="1" customHeight="1" outlineLevel="1" x14ac:dyDescent="0.25">
      <c r="A106" s="80"/>
      <c r="B106" s="61"/>
      <c r="C106" s="87"/>
      <c r="D106" s="88"/>
      <c r="E106" s="92">
        <f t="shared" si="14"/>
        <v>0</v>
      </c>
      <c r="F106" s="33"/>
      <c r="G106" s="143"/>
      <c r="H106" s="145"/>
      <c r="I106" s="146"/>
      <c r="J106" s="146"/>
      <c r="K106" s="146"/>
      <c r="L106" s="146"/>
      <c r="M106" s="146"/>
      <c r="N106" s="146"/>
      <c r="O106" s="147"/>
      <c r="P106" s="56"/>
    </row>
    <row r="107" spans="1:16" s="40" customFormat="1" ht="15.6" hidden="1" customHeight="1" outlineLevel="1" x14ac:dyDescent="0.25">
      <c r="A107" s="80"/>
      <c r="B107" s="61"/>
      <c r="C107" s="87"/>
      <c r="D107" s="88"/>
      <c r="E107" s="92">
        <f t="shared" si="14"/>
        <v>0</v>
      </c>
      <c r="F107" s="33"/>
      <c r="G107" s="143"/>
      <c r="H107" s="145"/>
      <c r="I107" s="146"/>
      <c r="J107" s="146"/>
      <c r="K107" s="146"/>
      <c r="L107" s="146"/>
      <c r="M107" s="146"/>
      <c r="N107" s="146"/>
      <c r="O107" s="147"/>
      <c r="P107" s="56"/>
    </row>
    <row r="108" spans="1:16" s="40" customFormat="1" ht="15.6" hidden="1" customHeight="1" outlineLevel="1" x14ac:dyDescent="0.25">
      <c r="A108" s="81"/>
      <c r="B108" s="83"/>
      <c r="C108" s="87"/>
      <c r="D108" s="88"/>
      <c r="E108" s="92">
        <f t="shared" si="14"/>
        <v>0</v>
      </c>
      <c r="F108" s="33"/>
      <c r="G108" s="144"/>
      <c r="H108" s="145"/>
      <c r="I108" s="146"/>
      <c r="J108" s="146"/>
      <c r="K108" s="146"/>
      <c r="L108" s="146"/>
      <c r="M108" s="146"/>
      <c r="N108" s="146"/>
      <c r="O108" s="147"/>
      <c r="P108" s="56"/>
    </row>
    <row r="109" spans="1:16" s="40" customFormat="1" collapsed="1" x14ac:dyDescent="0.25">
      <c r="A109" s="82">
        <f>IF(A103="","",IF(A103+1&lt;=$D$299,A103+1,""))</f>
        <v>16</v>
      </c>
      <c r="B109" s="84" t="str">
        <f>IF(A109="","",IF(B103="Po","Ut",IF(B103="Ut","St",IF(B103="St","Št",IF(B103="Št","Pi",IF(B103="Pi","So",IF(B103="So","Ne",IF(B103="Ne","Po",""))))))))</f>
        <v>Po</v>
      </c>
      <c r="C109" s="174"/>
      <c r="D109" s="175"/>
      <c r="E109" s="34">
        <f>SUM(E110:E114)-F109</f>
        <v>0</v>
      </c>
      <c r="F109" s="35">
        <f>IF(SUM(E110:E114)&gt;6/24,(0.5/24)+SUM(F110:F114),SUM(F110:F114))</f>
        <v>0</v>
      </c>
      <c r="G109" s="91">
        <f>E109</f>
        <v>0</v>
      </c>
      <c r="H109" s="140"/>
      <c r="I109" s="141"/>
      <c r="J109" s="141"/>
      <c r="K109" s="141"/>
      <c r="L109" s="141"/>
      <c r="M109" s="141"/>
      <c r="N109" s="141"/>
      <c r="O109" s="142"/>
      <c r="P109" s="56"/>
    </row>
    <row r="110" spans="1:16" s="40" customFormat="1" x14ac:dyDescent="0.25">
      <c r="A110" s="80"/>
      <c r="B110" s="61"/>
      <c r="C110" s="87"/>
      <c r="D110" s="88"/>
      <c r="E110" s="92">
        <f>D110-C110</f>
        <v>0</v>
      </c>
      <c r="F110" s="33"/>
      <c r="G110" s="143"/>
      <c r="H110" s="145"/>
      <c r="I110" s="146"/>
      <c r="J110" s="146"/>
      <c r="K110" s="146"/>
      <c r="L110" s="146"/>
      <c r="M110" s="146"/>
      <c r="N110" s="146"/>
      <c r="O110" s="147"/>
      <c r="P110" s="56"/>
    </row>
    <row r="111" spans="1:16" s="40" customFormat="1" ht="15.6" hidden="1" customHeight="1" outlineLevel="1" x14ac:dyDescent="0.25">
      <c r="A111" s="80"/>
      <c r="B111" s="61"/>
      <c r="C111" s="87"/>
      <c r="D111" s="88"/>
      <c r="E111" s="92">
        <f t="shared" ref="E111:E114" si="15">D111-C111</f>
        <v>0</v>
      </c>
      <c r="F111" s="33"/>
      <c r="G111" s="143"/>
      <c r="H111" s="145"/>
      <c r="I111" s="146"/>
      <c r="J111" s="146"/>
      <c r="K111" s="146"/>
      <c r="L111" s="146"/>
      <c r="M111" s="146"/>
      <c r="N111" s="146"/>
      <c r="O111" s="147"/>
      <c r="P111" s="56"/>
    </row>
    <row r="112" spans="1:16" s="40" customFormat="1" ht="15.6" hidden="1" customHeight="1" outlineLevel="1" x14ac:dyDescent="0.25">
      <c r="A112" s="80"/>
      <c r="B112" s="61"/>
      <c r="C112" s="87"/>
      <c r="D112" s="88"/>
      <c r="E112" s="92">
        <f t="shared" si="15"/>
        <v>0</v>
      </c>
      <c r="F112" s="33"/>
      <c r="G112" s="143"/>
      <c r="H112" s="145"/>
      <c r="I112" s="146"/>
      <c r="J112" s="146"/>
      <c r="K112" s="146"/>
      <c r="L112" s="146"/>
      <c r="M112" s="146"/>
      <c r="N112" s="146"/>
      <c r="O112" s="147"/>
      <c r="P112" s="56"/>
    </row>
    <row r="113" spans="1:16" s="40" customFormat="1" ht="15.6" hidden="1" customHeight="1" outlineLevel="1" x14ac:dyDescent="0.25">
      <c r="A113" s="80"/>
      <c r="B113" s="61"/>
      <c r="C113" s="87"/>
      <c r="D113" s="88"/>
      <c r="E113" s="92">
        <f t="shared" si="15"/>
        <v>0</v>
      </c>
      <c r="F113" s="33"/>
      <c r="G113" s="143"/>
      <c r="H113" s="145"/>
      <c r="I113" s="146"/>
      <c r="J113" s="146"/>
      <c r="K113" s="146"/>
      <c r="L113" s="146"/>
      <c r="M113" s="146"/>
      <c r="N113" s="146"/>
      <c r="O113" s="147"/>
      <c r="P113" s="56"/>
    </row>
    <row r="114" spans="1:16" s="40" customFormat="1" ht="15.6" hidden="1" customHeight="1" outlineLevel="1" x14ac:dyDescent="0.25">
      <c r="A114" s="81"/>
      <c r="B114" s="83"/>
      <c r="C114" s="87"/>
      <c r="D114" s="88"/>
      <c r="E114" s="92">
        <f t="shared" si="15"/>
        <v>0</v>
      </c>
      <c r="F114" s="33"/>
      <c r="G114" s="144"/>
      <c r="H114" s="145"/>
      <c r="I114" s="146"/>
      <c r="J114" s="146"/>
      <c r="K114" s="146"/>
      <c r="L114" s="146"/>
      <c r="M114" s="146"/>
      <c r="N114" s="146"/>
      <c r="O114" s="147"/>
      <c r="P114" s="56"/>
    </row>
    <row r="115" spans="1:16" s="40" customFormat="1" collapsed="1" x14ac:dyDescent="0.25">
      <c r="A115" s="82">
        <f>IF(A109="","",IF(A109+1&lt;=$D$299,A109+1,""))</f>
        <v>17</v>
      </c>
      <c r="B115" s="84" t="str">
        <f>IF(A115="","",IF(B109="Po","Ut",IF(B109="Ut","St",IF(B109="St","Št",IF(B109="Št","Pi",IF(B109="Pi","So",IF(B109="So","Ne",IF(B109="Ne","Po",""))))))))</f>
        <v>Ut</v>
      </c>
      <c r="C115" s="174"/>
      <c r="D115" s="175"/>
      <c r="E115" s="34">
        <f>SUM(E116:E120)-F115</f>
        <v>0</v>
      </c>
      <c r="F115" s="35">
        <f>IF(SUM(E116:E120)&gt;6/24,(0.5/24)+SUM(F116:F120),SUM(F116:F120))</f>
        <v>0</v>
      </c>
      <c r="G115" s="91">
        <f>E115</f>
        <v>0</v>
      </c>
      <c r="H115" s="140"/>
      <c r="I115" s="141"/>
      <c r="J115" s="141"/>
      <c r="K115" s="141"/>
      <c r="L115" s="141"/>
      <c r="M115" s="141"/>
      <c r="N115" s="141"/>
      <c r="O115" s="142"/>
      <c r="P115" s="56"/>
    </row>
    <row r="116" spans="1:16" s="40" customFormat="1" x14ac:dyDescent="0.25">
      <c r="A116" s="80"/>
      <c r="B116" s="61"/>
      <c r="C116" s="87"/>
      <c r="D116" s="88"/>
      <c r="E116" s="92">
        <f>D116-C116</f>
        <v>0</v>
      </c>
      <c r="F116" s="33"/>
      <c r="G116" s="143"/>
      <c r="H116" s="145"/>
      <c r="I116" s="146"/>
      <c r="J116" s="146"/>
      <c r="K116" s="146"/>
      <c r="L116" s="146"/>
      <c r="M116" s="146"/>
      <c r="N116" s="146"/>
      <c r="O116" s="147"/>
      <c r="P116" s="56"/>
    </row>
    <row r="117" spans="1:16" s="40" customFormat="1" ht="15.6" hidden="1" customHeight="1" outlineLevel="1" x14ac:dyDescent="0.25">
      <c r="A117" s="80"/>
      <c r="B117" s="61"/>
      <c r="C117" s="87"/>
      <c r="D117" s="88"/>
      <c r="E117" s="92">
        <f t="shared" ref="E117:E120" si="16">D117-C117</f>
        <v>0</v>
      </c>
      <c r="F117" s="33"/>
      <c r="G117" s="143"/>
      <c r="H117" s="145"/>
      <c r="I117" s="146"/>
      <c r="J117" s="146"/>
      <c r="K117" s="146"/>
      <c r="L117" s="146"/>
      <c r="M117" s="146"/>
      <c r="N117" s="146"/>
      <c r="O117" s="147"/>
      <c r="P117" s="56"/>
    </row>
    <row r="118" spans="1:16" s="40" customFormat="1" ht="15.6" hidden="1" customHeight="1" outlineLevel="1" x14ac:dyDescent="0.25">
      <c r="A118" s="80"/>
      <c r="B118" s="61"/>
      <c r="C118" s="87"/>
      <c r="D118" s="88"/>
      <c r="E118" s="92">
        <f t="shared" si="16"/>
        <v>0</v>
      </c>
      <c r="F118" s="33"/>
      <c r="G118" s="143"/>
      <c r="H118" s="145"/>
      <c r="I118" s="146"/>
      <c r="J118" s="146"/>
      <c r="K118" s="146"/>
      <c r="L118" s="146"/>
      <c r="M118" s="146"/>
      <c r="N118" s="146"/>
      <c r="O118" s="147"/>
      <c r="P118" s="56"/>
    </row>
    <row r="119" spans="1:16" s="40" customFormat="1" ht="15.6" hidden="1" customHeight="1" outlineLevel="1" x14ac:dyDescent="0.25">
      <c r="A119" s="80"/>
      <c r="B119" s="61"/>
      <c r="C119" s="87"/>
      <c r="D119" s="88"/>
      <c r="E119" s="92">
        <f t="shared" si="16"/>
        <v>0</v>
      </c>
      <c r="F119" s="33"/>
      <c r="G119" s="143"/>
      <c r="H119" s="145"/>
      <c r="I119" s="146"/>
      <c r="J119" s="146"/>
      <c r="K119" s="146"/>
      <c r="L119" s="146"/>
      <c r="M119" s="146"/>
      <c r="N119" s="146"/>
      <c r="O119" s="147"/>
      <c r="P119" s="56"/>
    </row>
    <row r="120" spans="1:16" s="40" customFormat="1" ht="15.6" hidden="1" customHeight="1" outlineLevel="1" x14ac:dyDescent="0.25">
      <c r="A120" s="81"/>
      <c r="B120" s="83"/>
      <c r="C120" s="87"/>
      <c r="D120" s="88"/>
      <c r="E120" s="92">
        <f t="shared" si="16"/>
        <v>0</v>
      </c>
      <c r="F120" s="33"/>
      <c r="G120" s="144"/>
      <c r="H120" s="145"/>
      <c r="I120" s="146"/>
      <c r="J120" s="146"/>
      <c r="K120" s="146"/>
      <c r="L120" s="146"/>
      <c r="M120" s="146"/>
      <c r="N120" s="146"/>
      <c r="O120" s="147"/>
      <c r="P120" s="56"/>
    </row>
    <row r="121" spans="1:16" s="40" customFormat="1" collapsed="1" x14ac:dyDescent="0.25">
      <c r="A121" s="82">
        <f>IF(A115="","",IF(A115+1&lt;=$D$299,A115+1,""))</f>
        <v>18</v>
      </c>
      <c r="B121" s="84" t="str">
        <f>IF(A121="","",IF(B115="Po","Ut",IF(B115="Ut","St",IF(B115="St","Št",IF(B115="Št","Pi",IF(B115="Pi","So",IF(B115="So","Ne",IF(B115="Ne","Po",""))))))))</f>
        <v>St</v>
      </c>
      <c r="C121" s="174"/>
      <c r="D121" s="175"/>
      <c r="E121" s="34">
        <f>SUM(E122:E126)-F121</f>
        <v>0</v>
      </c>
      <c r="F121" s="35">
        <f>IF(SUM(E122:E126)&gt;6/24,(0.5/24)+SUM(F122:F126),SUM(F122:F126))</f>
        <v>0</v>
      </c>
      <c r="G121" s="91">
        <f>E121</f>
        <v>0</v>
      </c>
      <c r="H121" s="140"/>
      <c r="I121" s="141"/>
      <c r="J121" s="141"/>
      <c r="K121" s="141"/>
      <c r="L121" s="141"/>
      <c r="M121" s="141"/>
      <c r="N121" s="141"/>
      <c r="O121" s="142"/>
      <c r="P121" s="56"/>
    </row>
    <row r="122" spans="1:16" s="40" customFormat="1" x14ac:dyDescent="0.25">
      <c r="A122" s="80"/>
      <c r="B122" s="61"/>
      <c r="C122" s="87"/>
      <c r="D122" s="88"/>
      <c r="E122" s="92">
        <f>D122-C122</f>
        <v>0</v>
      </c>
      <c r="F122" s="33"/>
      <c r="G122" s="143"/>
      <c r="H122" s="145"/>
      <c r="I122" s="146"/>
      <c r="J122" s="146"/>
      <c r="K122" s="146"/>
      <c r="L122" s="146"/>
      <c r="M122" s="146"/>
      <c r="N122" s="146"/>
      <c r="O122" s="147"/>
      <c r="P122" s="56"/>
    </row>
    <row r="123" spans="1:16" s="40" customFormat="1" ht="15.6" hidden="1" customHeight="1" outlineLevel="1" x14ac:dyDescent="0.25">
      <c r="A123" s="80"/>
      <c r="B123" s="61"/>
      <c r="C123" s="87"/>
      <c r="D123" s="88"/>
      <c r="E123" s="92">
        <f t="shared" ref="E123:E126" si="17">D123-C123</f>
        <v>0</v>
      </c>
      <c r="F123" s="33"/>
      <c r="G123" s="143"/>
      <c r="H123" s="145"/>
      <c r="I123" s="146"/>
      <c r="J123" s="146"/>
      <c r="K123" s="146"/>
      <c r="L123" s="146"/>
      <c r="M123" s="146"/>
      <c r="N123" s="146"/>
      <c r="O123" s="147"/>
      <c r="P123" s="56"/>
    </row>
    <row r="124" spans="1:16" s="40" customFormat="1" ht="15.6" hidden="1" customHeight="1" outlineLevel="1" x14ac:dyDescent="0.25">
      <c r="A124" s="80"/>
      <c r="B124" s="61"/>
      <c r="C124" s="87"/>
      <c r="D124" s="88"/>
      <c r="E124" s="92">
        <f t="shared" si="17"/>
        <v>0</v>
      </c>
      <c r="F124" s="33"/>
      <c r="G124" s="143"/>
      <c r="H124" s="145"/>
      <c r="I124" s="146"/>
      <c r="J124" s="146"/>
      <c r="K124" s="146"/>
      <c r="L124" s="146"/>
      <c r="M124" s="146"/>
      <c r="N124" s="146"/>
      <c r="O124" s="147"/>
      <c r="P124" s="56"/>
    </row>
    <row r="125" spans="1:16" s="40" customFormat="1" ht="15.6" hidden="1" customHeight="1" outlineLevel="1" x14ac:dyDescent="0.25">
      <c r="A125" s="80"/>
      <c r="B125" s="61"/>
      <c r="C125" s="87"/>
      <c r="D125" s="88"/>
      <c r="E125" s="92">
        <f t="shared" si="17"/>
        <v>0</v>
      </c>
      <c r="F125" s="33"/>
      <c r="G125" s="143"/>
      <c r="H125" s="145"/>
      <c r="I125" s="146"/>
      <c r="J125" s="146"/>
      <c r="K125" s="146"/>
      <c r="L125" s="146"/>
      <c r="M125" s="146"/>
      <c r="N125" s="146"/>
      <c r="O125" s="147"/>
      <c r="P125" s="56"/>
    </row>
    <row r="126" spans="1:16" s="40" customFormat="1" ht="15.6" hidden="1" customHeight="1" outlineLevel="1" x14ac:dyDescent="0.25">
      <c r="A126" s="81"/>
      <c r="B126" s="83"/>
      <c r="C126" s="87"/>
      <c r="D126" s="88"/>
      <c r="E126" s="92">
        <f t="shared" si="17"/>
        <v>0</v>
      </c>
      <c r="F126" s="33"/>
      <c r="G126" s="144"/>
      <c r="H126" s="145"/>
      <c r="I126" s="146"/>
      <c r="J126" s="146"/>
      <c r="K126" s="146"/>
      <c r="L126" s="146"/>
      <c r="M126" s="146"/>
      <c r="N126" s="146"/>
      <c r="O126" s="147"/>
      <c r="P126" s="56"/>
    </row>
    <row r="127" spans="1:16" s="40" customFormat="1" collapsed="1" x14ac:dyDescent="0.25">
      <c r="A127" s="82">
        <f>IF(A121="","",IF(A121+1&lt;=$D$299,A121+1,""))</f>
        <v>19</v>
      </c>
      <c r="B127" s="84" t="str">
        <f>IF(A127="","",IF(B121="Po","Ut",IF(B121="Ut","St",IF(B121="St","Št",IF(B121="Št","Pi",IF(B121="Pi","So",IF(B121="So","Ne",IF(B121="Ne","Po",""))))))))</f>
        <v>Št</v>
      </c>
      <c r="C127" s="174"/>
      <c r="D127" s="175"/>
      <c r="E127" s="34">
        <f>SUM(E128:E132)-F127</f>
        <v>0</v>
      </c>
      <c r="F127" s="35">
        <f>IF(SUM(E128:E132)&gt;6/24,(0.5/24)+SUM(F128:F132),SUM(F128:F132))</f>
        <v>0</v>
      </c>
      <c r="G127" s="91">
        <f>E127</f>
        <v>0</v>
      </c>
      <c r="H127" s="140"/>
      <c r="I127" s="141"/>
      <c r="J127" s="141"/>
      <c r="K127" s="141"/>
      <c r="L127" s="141"/>
      <c r="M127" s="141"/>
      <c r="N127" s="141"/>
      <c r="O127" s="142"/>
      <c r="P127" s="56"/>
    </row>
    <row r="128" spans="1:16" s="40" customFormat="1" x14ac:dyDescent="0.25">
      <c r="A128" s="80"/>
      <c r="B128" s="61"/>
      <c r="C128" s="87"/>
      <c r="D128" s="88"/>
      <c r="E128" s="92">
        <f>D128-C128</f>
        <v>0</v>
      </c>
      <c r="F128" s="33"/>
      <c r="G128" s="143"/>
      <c r="H128" s="145"/>
      <c r="I128" s="146"/>
      <c r="J128" s="146"/>
      <c r="K128" s="146"/>
      <c r="L128" s="146"/>
      <c r="M128" s="146"/>
      <c r="N128" s="146"/>
      <c r="O128" s="147"/>
      <c r="P128" s="56"/>
    </row>
    <row r="129" spans="1:16" s="40" customFormat="1" ht="15.6" hidden="1" customHeight="1" outlineLevel="1" x14ac:dyDescent="0.25">
      <c r="A129" s="80"/>
      <c r="B129" s="61"/>
      <c r="C129" s="87"/>
      <c r="D129" s="88"/>
      <c r="E129" s="92">
        <f t="shared" ref="E129:E132" si="18">D129-C129</f>
        <v>0</v>
      </c>
      <c r="F129" s="33"/>
      <c r="G129" s="143"/>
      <c r="H129" s="145"/>
      <c r="I129" s="146"/>
      <c r="J129" s="146"/>
      <c r="K129" s="146"/>
      <c r="L129" s="146"/>
      <c r="M129" s="146"/>
      <c r="N129" s="146"/>
      <c r="O129" s="147"/>
      <c r="P129" s="56"/>
    </row>
    <row r="130" spans="1:16" s="40" customFormat="1" ht="15.6" hidden="1" customHeight="1" outlineLevel="1" x14ac:dyDescent="0.25">
      <c r="A130" s="80"/>
      <c r="B130" s="61"/>
      <c r="C130" s="87"/>
      <c r="D130" s="88"/>
      <c r="E130" s="92">
        <f t="shared" si="18"/>
        <v>0</v>
      </c>
      <c r="F130" s="33"/>
      <c r="G130" s="143"/>
      <c r="H130" s="145"/>
      <c r="I130" s="146"/>
      <c r="J130" s="146"/>
      <c r="K130" s="146"/>
      <c r="L130" s="146"/>
      <c r="M130" s="146"/>
      <c r="N130" s="146"/>
      <c r="O130" s="147"/>
      <c r="P130" s="56"/>
    </row>
    <row r="131" spans="1:16" s="40" customFormat="1" ht="15.6" hidden="1" customHeight="1" outlineLevel="1" x14ac:dyDescent="0.25">
      <c r="A131" s="80"/>
      <c r="B131" s="61"/>
      <c r="C131" s="87"/>
      <c r="D131" s="88"/>
      <c r="E131" s="92">
        <f t="shared" si="18"/>
        <v>0</v>
      </c>
      <c r="F131" s="33"/>
      <c r="G131" s="143"/>
      <c r="H131" s="145"/>
      <c r="I131" s="146"/>
      <c r="J131" s="146"/>
      <c r="K131" s="146"/>
      <c r="L131" s="146"/>
      <c r="M131" s="146"/>
      <c r="N131" s="146"/>
      <c r="O131" s="147"/>
      <c r="P131" s="56"/>
    </row>
    <row r="132" spans="1:16" s="40" customFormat="1" ht="15.6" hidden="1" customHeight="1" outlineLevel="1" x14ac:dyDescent="0.25">
      <c r="A132" s="81"/>
      <c r="B132" s="83"/>
      <c r="C132" s="87"/>
      <c r="D132" s="88"/>
      <c r="E132" s="92">
        <f t="shared" si="18"/>
        <v>0</v>
      </c>
      <c r="F132" s="33"/>
      <c r="G132" s="144"/>
      <c r="H132" s="145"/>
      <c r="I132" s="146"/>
      <c r="J132" s="146"/>
      <c r="K132" s="146"/>
      <c r="L132" s="146"/>
      <c r="M132" s="146"/>
      <c r="N132" s="146"/>
      <c r="O132" s="147"/>
      <c r="P132" s="56"/>
    </row>
    <row r="133" spans="1:16" s="40" customFormat="1" collapsed="1" x14ac:dyDescent="0.25">
      <c r="A133" s="82">
        <f>IF(A127="","",IF(A127+1&lt;=$D$299,A127+1,""))</f>
        <v>20</v>
      </c>
      <c r="B133" s="84" t="str">
        <f>IF(A133="","",IF(B127="Po","Ut",IF(B127="Ut","St",IF(B127="St","Št",IF(B127="Št","Pi",IF(B127="Pi","So",IF(B127="So","Ne",IF(B127="Ne","Po",""))))))))</f>
        <v>Pi</v>
      </c>
      <c r="C133" s="174"/>
      <c r="D133" s="175"/>
      <c r="E133" s="34">
        <f>SUM(E134:E138)-F133</f>
        <v>0</v>
      </c>
      <c r="F133" s="35">
        <f>IF(SUM(E134:E138)&gt;6/24,(0.5/24)+SUM(F134:F138),SUM(F134:F138))</f>
        <v>0</v>
      </c>
      <c r="G133" s="91">
        <f>E133</f>
        <v>0</v>
      </c>
      <c r="H133" s="140"/>
      <c r="I133" s="141"/>
      <c r="J133" s="141"/>
      <c r="K133" s="141"/>
      <c r="L133" s="141"/>
      <c r="M133" s="141"/>
      <c r="N133" s="141"/>
      <c r="O133" s="142"/>
      <c r="P133" s="56"/>
    </row>
    <row r="134" spans="1:16" s="40" customFormat="1" x14ac:dyDescent="0.25">
      <c r="A134" s="80"/>
      <c r="B134" s="61"/>
      <c r="C134" s="87"/>
      <c r="D134" s="88"/>
      <c r="E134" s="92">
        <f>D134-C134</f>
        <v>0</v>
      </c>
      <c r="F134" s="33"/>
      <c r="G134" s="143"/>
      <c r="H134" s="145"/>
      <c r="I134" s="146"/>
      <c r="J134" s="146"/>
      <c r="K134" s="146"/>
      <c r="L134" s="146"/>
      <c r="M134" s="146"/>
      <c r="N134" s="146"/>
      <c r="O134" s="147"/>
      <c r="P134" s="56"/>
    </row>
    <row r="135" spans="1:16" s="40" customFormat="1" ht="15.6" hidden="1" customHeight="1" outlineLevel="1" x14ac:dyDescent="0.25">
      <c r="A135" s="80"/>
      <c r="B135" s="61"/>
      <c r="C135" s="87"/>
      <c r="D135" s="88"/>
      <c r="E135" s="92">
        <f t="shared" ref="E135:E138" si="19">D135-C135</f>
        <v>0</v>
      </c>
      <c r="F135" s="33"/>
      <c r="G135" s="143"/>
      <c r="H135" s="145"/>
      <c r="I135" s="146"/>
      <c r="J135" s="146"/>
      <c r="K135" s="146"/>
      <c r="L135" s="146"/>
      <c r="M135" s="146"/>
      <c r="N135" s="146"/>
      <c r="O135" s="147"/>
      <c r="P135" s="56"/>
    </row>
    <row r="136" spans="1:16" s="40" customFormat="1" ht="15.6" hidden="1" customHeight="1" outlineLevel="1" x14ac:dyDescent="0.25">
      <c r="A136" s="80"/>
      <c r="B136" s="61"/>
      <c r="C136" s="87"/>
      <c r="D136" s="88"/>
      <c r="E136" s="92">
        <f t="shared" si="19"/>
        <v>0</v>
      </c>
      <c r="F136" s="33"/>
      <c r="G136" s="143"/>
      <c r="H136" s="145"/>
      <c r="I136" s="146"/>
      <c r="J136" s="146"/>
      <c r="K136" s="146"/>
      <c r="L136" s="146"/>
      <c r="M136" s="146"/>
      <c r="N136" s="146"/>
      <c r="O136" s="147"/>
      <c r="P136" s="56"/>
    </row>
    <row r="137" spans="1:16" s="40" customFormat="1" ht="15.6" hidden="1" customHeight="1" outlineLevel="1" x14ac:dyDescent="0.25">
      <c r="A137" s="80"/>
      <c r="B137" s="61"/>
      <c r="C137" s="87"/>
      <c r="D137" s="88"/>
      <c r="E137" s="92">
        <f t="shared" si="19"/>
        <v>0</v>
      </c>
      <c r="F137" s="33"/>
      <c r="G137" s="143"/>
      <c r="H137" s="145"/>
      <c r="I137" s="146"/>
      <c r="J137" s="146"/>
      <c r="K137" s="146"/>
      <c r="L137" s="146"/>
      <c r="M137" s="146"/>
      <c r="N137" s="146"/>
      <c r="O137" s="147"/>
      <c r="P137" s="56"/>
    </row>
    <row r="138" spans="1:16" s="40" customFormat="1" ht="15.6" hidden="1" customHeight="1" outlineLevel="1" x14ac:dyDescent="0.25">
      <c r="A138" s="81"/>
      <c r="B138" s="83"/>
      <c r="C138" s="87"/>
      <c r="D138" s="88"/>
      <c r="E138" s="92">
        <f t="shared" si="19"/>
        <v>0</v>
      </c>
      <c r="F138" s="33"/>
      <c r="G138" s="144"/>
      <c r="H138" s="145"/>
      <c r="I138" s="146"/>
      <c r="J138" s="146"/>
      <c r="K138" s="146"/>
      <c r="L138" s="146"/>
      <c r="M138" s="146"/>
      <c r="N138" s="146"/>
      <c r="O138" s="147"/>
      <c r="P138" s="56"/>
    </row>
    <row r="139" spans="1:16" s="40" customFormat="1" collapsed="1" x14ac:dyDescent="0.25">
      <c r="A139" s="82">
        <f>IF(A133="","",IF(A133+1&lt;=$D$299,A133+1,""))</f>
        <v>21</v>
      </c>
      <c r="B139" s="84" t="str">
        <f>IF(A139="","",IF(B133="Po","Ut",IF(B133="Ut","St",IF(B133="St","Št",IF(B133="Št","Pi",IF(B133="Pi","So",IF(B133="So","Ne",IF(B133="Ne","Po",""))))))))</f>
        <v>So</v>
      </c>
      <c r="C139" s="174"/>
      <c r="D139" s="175"/>
      <c r="E139" s="34">
        <f>SUM(E140:E144)-F139</f>
        <v>0</v>
      </c>
      <c r="F139" s="35">
        <f>IF(SUM(E140:E144)&gt;6/24,(0.5/24)+SUM(F140:F144),SUM(F140:F144))</f>
        <v>0</v>
      </c>
      <c r="G139" s="91">
        <f>E139</f>
        <v>0</v>
      </c>
      <c r="H139" s="140"/>
      <c r="I139" s="141"/>
      <c r="J139" s="141"/>
      <c r="K139" s="141"/>
      <c r="L139" s="141"/>
      <c r="M139" s="141"/>
      <c r="N139" s="141"/>
      <c r="O139" s="142"/>
      <c r="P139" s="56"/>
    </row>
    <row r="140" spans="1:16" s="40" customFormat="1" x14ac:dyDescent="0.25">
      <c r="A140" s="80"/>
      <c r="B140" s="61"/>
      <c r="C140" s="87"/>
      <c r="D140" s="88"/>
      <c r="E140" s="92">
        <f>D140-C140</f>
        <v>0</v>
      </c>
      <c r="F140" s="33"/>
      <c r="G140" s="143"/>
      <c r="H140" s="145"/>
      <c r="I140" s="146"/>
      <c r="J140" s="146"/>
      <c r="K140" s="146"/>
      <c r="L140" s="146"/>
      <c r="M140" s="146"/>
      <c r="N140" s="146"/>
      <c r="O140" s="147"/>
      <c r="P140" s="56"/>
    </row>
    <row r="141" spans="1:16" s="40" customFormat="1" ht="15.6" hidden="1" customHeight="1" outlineLevel="1" x14ac:dyDescent="0.25">
      <c r="A141" s="80"/>
      <c r="B141" s="61"/>
      <c r="C141" s="87"/>
      <c r="D141" s="88"/>
      <c r="E141" s="92">
        <f t="shared" ref="E141:E144" si="20">D141-C141</f>
        <v>0</v>
      </c>
      <c r="F141" s="33"/>
      <c r="G141" s="143"/>
      <c r="H141" s="145"/>
      <c r="I141" s="146"/>
      <c r="J141" s="146"/>
      <c r="K141" s="146"/>
      <c r="L141" s="146"/>
      <c r="M141" s="146"/>
      <c r="N141" s="146"/>
      <c r="O141" s="147"/>
      <c r="P141" s="56"/>
    </row>
    <row r="142" spans="1:16" s="40" customFormat="1" ht="15.6" hidden="1" customHeight="1" outlineLevel="1" x14ac:dyDescent="0.25">
      <c r="A142" s="80"/>
      <c r="B142" s="61"/>
      <c r="C142" s="87"/>
      <c r="D142" s="88"/>
      <c r="E142" s="92">
        <f t="shared" si="20"/>
        <v>0</v>
      </c>
      <c r="F142" s="33"/>
      <c r="G142" s="143"/>
      <c r="H142" s="145"/>
      <c r="I142" s="146"/>
      <c r="J142" s="146"/>
      <c r="K142" s="146"/>
      <c r="L142" s="146"/>
      <c r="M142" s="146"/>
      <c r="N142" s="146"/>
      <c r="O142" s="147"/>
      <c r="P142" s="56"/>
    </row>
    <row r="143" spans="1:16" s="40" customFormat="1" ht="15.6" hidden="1" customHeight="1" outlineLevel="1" x14ac:dyDescent="0.25">
      <c r="A143" s="80"/>
      <c r="B143" s="61"/>
      <c r="C143" s="87"/>
      <c r="D143" s="88"/>
      <c r="E143" s="92">
        <f t="shared" si="20"/>
        <v>0</v>
      </c>
      <c r="F143" s="33"/>
      <c r="G143" s="143"/>
      <c r="H143" s="145"/>
      <c r="I143" s="146"/>
      <c r="J143" s="146"/>
      <c r="K143" s="146"/>
      <c r="L143" s="146"/>
      <c r="M143" s="146"/>
      <c r="N143" s="146"/>
      <c r="O143" s="147"/>
      <c r="P143" s="56"/>
    </row>
    <row r="144" spans="1:16" s="40" customFormat="1" ht="15.6" hidden="1" customHeight="1" outlineLevel="1" x14ac:dyDescent="0.25">
      <c r="A144" s="81"/>
      <c r="B144" s="83"/>
      <c r="C144" s="87"/>
      <c r="D144" s="88"/>
      <c r="E144" s="92">
        <f t="shared" si="20"/>
        <v>0</v>
      </c>
      <c r="F144" s="33"/>
      <c r="G144" s="144"/>
      <c r="H144" s="145"/>
      <c r="I144" s="146"/>
      <c r="J144" s="146"/>
      <c r="K144" s="146"/>
      <c r="L144" s="146"/>
      <c r="M144" s="146"/>
      <c r="N144" s="146"/>
      <c r="O144" s="147"/>
      <c r="P144" s="56"/>
    </row>
    <row r="145" spans="1:16" s="60" customFormat="1" collapsed="1" x14ac:dyDescent="0.25">
      <c r="A145" s="82">
        <f>IF(A139="","",IF(A139+1&lt;=$D$299,A139+1,""))</f>
        <v>22</v>
      </c>
      <c r="B145" s="84" t="str">
        <f>IF(A145="","",IF(B139="Po","Ut",IF(B139="Ut","St",IF(B139="St","Št",IF(B139="Št","Pi",IF(B139="Pi","So",IF(B139="So","Ne",IF(B139="Ne","Po",""))))))))</f>
        <v>Ne</v>
      </c>
      <c r="C145" s="174"/>
      <c r="D145" s="175"/>
      <c r="E145" s="34">
        <f>SUM(E146:E150)-F145</f>
        <v>0</v>
      </c>
      <c r="F145" s="35">
        <f>IF(SUM(E146:E150)&gt;6/24,(0.5/24)+SUM(F146:F150),SUM(F146:F150))</f>
        <v>0</v>
      </c>
      <c r="G145" s="91">
        <f>E145</f>
        <v>0</v>
      </c>
      <c r="H145" s="140"/>
      <c r="I145" s="141"/>
      <c r="J145" s="141"/>
      <c r="K145" s="141"/>
      <c r="L145" s="141"/>
      <c r="M145" s="141"/>
      <c r="N145" s="141"/>
      <c r="O145" s="142"/>
      <c r="P145" s="56"/>
    </row>
    <row r="146" spans="1:16" s="60" customFormat="1" ht="15" customHeight="1" x14ac:dyDescent="0.25">
      <c r="A146" s="80"/>
      <c r="B146" s="61"/>
      <c r="C146" s="87"/>
      <c r="D146" s="88"/>
      <c r="E146" s="92">
        <f>D146-C146</f>
        <v>0</v>
      </c>
      <c r="F146" s="33"/>
      <c r="G146" s="143"/>
      <c r="H146" s="145"/>
      <c r="I146" s="146"/>
      <c r="J146" s="146"/>
      <c r="K146" s="146"/>
      <c r="L146" s="146"/>
      <c r="M146" s="146"/>
      <c r="N146" s="146"/>
      <c r="O146" s="147"/>
      <c r="P146" s="56"/>
    </row>
    <row r="147" spans="1:16" s="60" customFormat="1" ht="15.6" hidden="1" customHeight="1" outlineLevel="1" x14ac:dyDescent="0.25">
      <c r="A147" s="80"/>
      <c r="B147" s="61"/>
      <c r="C147" s="87"/>
      <c r="D147" s="88"/>
      <c r="E147" s="92">
        <f t="shared" ref="E147:E150" si="21">D147-C147</f>
        <v>0</v>
      </c>
      <c r="F147" s="33"/>
      <c r="G147" s="143"/>
      <c r="H147" s="145"/>
      <c r="I147" s="146"/>
      <c r="J147" s="146"/>
      <c r="K147" s="146"/>
      <c r="L147" s="146"/>
      <c r="M147" s="146"/>
      <c r="N147" s="146"/>
      <c r="O147" s="147"/>
      <c r="P147" s="56"/>
    </row>
    <row r="148" spans="1:16" s="60" customFormat="1" ht="15.6" hidden="1" customHeight="1" outlineLevel="1" x14ac:dyDescent="0.25">
      <c r="A148" s="80"/>
      <c r="B148" s="61"/>
      <c r="C148" s="87"/>
      <c r="D148" s="88"/>
      <c r="E148" s="92">
        <f t="shared" si="21"/>
        <v>0</v>
      </c>
      <c r="F148" s="33"/>
      <c r="G148" s="143"/>
      <c r="H148" s="145"/>
      <c r="I148" s="146"/>
      <c r="J148" s="146"/>
      <c r="K148" s="146"/>
      <c r="L148" s="146"/>
      <c r="M148" s="146"/>
      <c r="N148" s="146"/>
      <c r="O148" s="147"/>
      <c r="P148" s="56"/>
    </row>
    <row r="149" spans="1:16" s="60" customFormat="1" ht="15.6" hidden="1" customHeight="1" outlineLevel="1" x14ac:dyDescent="0.25">
      <c r="A149" s="80"/>
      <c r="B149" s="61"/>
      <c r="C149" s="87"/>
      <c r="D149" s="88"/>
      <c r="E149" s="92">
        <f t="shared" si="21"/>
        <v>0</v>
      </c>
      <c r="F149" s="33"/>
      <c r="G149" s="143"/>
      <c r="H149" s="145"/>
      <c r="I149" s="146"/>
      <c r="J149" s="146"/>
      <c r="K149" s="146"/>
      <c r="L149" s="146"/>
      <c r="M149" s="146"/>
      <c r="N149" s="146"/>
      <c r="O149" s="147"/>
      <c r="P149" s="56"/>
    </row>
    <row r="150" spans="1:16" s="60" customFormat="1" ht="15.6" hidden="1" customHeight="1" outlineLevel="1" x14ac:dyDescent="0.25">
      <c r="A150" s="81"/>
      <c r="B150" s="83"/>
      <c r="C150" s="87"/>
      <c r="D150" s="88"/>
      <c r="E150" s="92">
        <f t="shared" si="21"/>
        <v>0</v>
      </c>
      <c r="F150" s="33"/>
      <c r="G150" s="144"/>
      <c r="H150" s="145"/>
      <c r="I150" s="146"/>
      <c r="J150" s="146"/>
      <c r="K150" s="146"/>
      <c r="L150" s="146"/>
      <c r="M150" s="146"/>
      <c r="N150" s="146"/>
      <c r="O150" s="147"/>
      <c r="P150" s="56"/>
    </row>
    <row r="151" spans="1:16" s="40" customFormat="1" collapsed="1" x14ac:dyDescent="0.25">
      <c r="A151" s="82">
        <f>IF(A145="","",IF(A145+1&lt;=$D$299,A145+1,""))</f>
        <v>23</v>
      </c>
      <c r="B151" s="84" t="str">
        <f>IF(A151="","",IF(B145="Po","Ut",IF(B145="Ut","St",IF(B145="St","Št",IF(B145="Št","Pi",IF(B145="Pi","So",IF(B145="So","Ne",IF(B145="Ne","Po",""))))))))</f>
        <v>Po</v>
      </c>
      <c r="C151" s="174"/>
      <c r="D151" s="175"/>
      <c r="E151" s="34">
        <f>SUM(E152:E156)-F151</f>
        <v>0</v>
      </c>
      <c r="F151" s="35">
        <f>IF(SUM(E152:E156)&gt;6/24,(0.5/24)+SUM(F152:F156),SUM(F152:F156))</f>
        <v>0</v>
      </c>
      <c r="G151" s="91">
        <f>E151</f>
        <v>0</v>
      </c>
      <c r="H151" s="140"/>
      <c r="I151" s="141"/>
      <c r="J151" s="141"/>
      <c r="K151" s="141"/>
      <c r="L151" s="141"/>
      <c r="M151" s="141"/>
      <c r="N151" s="141"/>
      <c r="O151" s="142"/>
      <c r="P151" s="56"/>
    </row>
    <row r="152" spans="1:16" s="40" customFormat="1" x14ac:dyDescent="0.25">
      <c r="A152" s="80"/>
      <c r="B152" s="61"/>
      <c r="C152" s="87"/>
      <c r="D152" s="88"/>
      <c r="E152" s="92">
        <f>D152-C152</f>
        <v>0</v>
      </c>
      <c r="F152" s="33"/>
      <c r="G152" s="143"/>
      <c r="H152" s="145"/>
      <c r="I152" s="146"/>
      <c r="J152" s="146"/>
      <c r="K152" s="146"/>
      <c r="L152" s="146"/>
      <c r="M152" s="146"/>
      <c r="N152" s="146"/>
      <c r="O152" s="147"/>
      <c r="P152" s="56"/>
    </row>
    <row r="153" spans="1:16" s="40" customFormat="1" ht="15.6" hidden="1" customHeight="1" outlineLevel="1" x14ac:dyDescent="0.25">
      <c r="A153" s="80"/>
      <c r="B153" s="61"/>
      <c r="C153" s="87"/>
      <c r="D153" s="88"/>
      <c r="E153" s="92">
        <f t="shared" ref="E153:E156" si="22">D153-C153</f>
        <v>0</v>
      </c>
      <c r="F153" s="33"/>
      <c r="G153" s="143"/>
      <c r="H153" s="145"/>
      <c r="I153" s="146"/>
      <c r="J153" s="146"/>
      <c r="K153" s="146"/>
      <c r="L153" s="146"/>
      <c r="M153" s="146"/>
      <c r="N153" s="146"/>
      <c r="O153" s="147"/>
      <c r="P153" s="56"/>
    </row>
    <row r="154" spans="1:16" s="40" customFormat="1" ht="15.6" hidden="1" customHeight="1" outlineLevel="1" x14ac:dyDescent="0.25">
      <c r="A154" s="80"/>
      <c r="B154" s="61"/>
      <c r="C154" s="87"/>
      <c r="D154" s="88"/>
      <c r="E154" s="92">
        <f t="shared" si="22"/>
        <v>0</v>
      </c>
      <c r="F154" s="33"/>
      <c r="G154" s="143"/>
      <c r="H154" s="145"/>
      <c r="I154" s="146"/>
      <c r="J154" s="146"/>
      <c r="K154" s="146"/>
      <c r="L154" s="146"/>
      <c r="M154" s="146"/>
      <c r="N154" s="146"/>
      <c r="O154" s="147"/>
      <c r="P154" s="56"/>
    </row>
    <row r="155" spans="1:16" s="40" customFormat="1" ht="15.6" hidden="1" customHeight="1" outlineLevel="1" x14ac:dyDescent="0.25">
      <c r="A155" s="80"/>
      <c r="B155" s="61"/>
      <c r="C155" s="87"/>
      <c r="D155" s="88"/>
      <c r="E155" s="92">
        <f t="shared" si="22"/>
        <v>0</v>
      </c>
      <c r="F155" s="33"/>
      <c r="G155" s="143"/>
      <c r="H155" s="145"/>
      <c r="I155" s="146"/>
      <c r="J155" s="146"/>
      <c r="K155" s="146"/>
      <c r="L155" s="146"/>
      <c r="M155" s="146"/>
      <c r="N155" s="146"/>
      <c r="O155" s="147"/>
      <c r="P155" s="56"/>
    </row>
    <row r="156" spans="1:16" s="40" customFormat="1" ht="15.6" hidden="1" customHeight="1" outlineLevel="1" x14ac:dyDescent="0.25">
      <c r="A156" s="81"/>
      <c r="B156" s="83"/>
      <c r="C156" s="87"/>
      <c r="D156" s="88"/>
      <c r="E156" s="92">
        <f t="shared" si="22"/>
        <v>0</v>
      </c>
      <c r="F156" s="33"/>
      <c r="G156" s="144"/>
      <c r="H156" s="145"/>
      <c r="I156" s="146"/>
      <c r="J156" s="146"/>
      <c r="K156" s="146"/>
      <c r="L156" s="146"/>
      <c r="M156" s="146"/>
      <c r="N156" s="146"/>
      <c r="O156" s="147"/>
      <c r="P156" s="56"/>
    </row>
    <row r="157" spans="1:16" s="40" customFormat="1" collapsed="1" x14ac:dyDescent="0.25">
      <c r="A157" s="82">
        <f>IF(A151="","",IF(A151+1&lt;=$D$299,A151+1,""))</f>
        <v>24</v>
      </c>
      <c r="B157" s="84" t="str">
        <f>IF(A157="","",IF(B151="Po","Ut",IF(B151="Ut","St",IF(B151="St","Št",IF(B151="Št","Pi",IF(B151="Pi","So",IF(B151="So","Ne",IF(B151="Ne","Po",""))))))))</f>
        <v>Ut</v>
      </c>
      <c r="C157" s="174"/>
      <c r="D157" s="175"/>
      <c r="E157" s="34">
        <f>SUM(E158:E162)-F157</f>
        <v>0</v>
      </c>
      <c r="F157" s="35">
        <f>IF(SUM(E158:E162)&gt;6/24,(0.5/24)+SUM(F158:F162),SUM(F158:F162))</f>
        <v>0</v>
      </c>
      <c r="G157" s="91">
        <f>E157</f>
        <v>0</v>
      </c>
      <c r="H157" s="140"/>
      <c r="I157" s="141"/>
      <c r="J157" s="141"/>
      <c r="K157" s="141"/>
      <c r="L157" s="141"/>
      <c r="M157" s="141"/>
      <c r="N157" s="141"/>
      <c r="O157" s="142"/>
      <c r="P157" s="56"/>
    </row>
    <row r="158" spans="1:16" s="40" customFormat="1" x14ac:dyDescent="0.25">
      <c r="A158" s="80"/>
      <c r="B158" s="61"/>
      <c r="C158" s="87"/>
      <c r="D158" s="88"/>
      <c r="E158" s="92">
        <f>D158-C158</f>
        <v>0</v>
      </c>
      <c r="F158" s="33"/>
      <c r="G158" s="143"/>
      <c r="H158" s="145"/>
      <c r="I158" s="146"/>
      <c r="J158" s="146"/>
      <c r="K158" s="146"/>
      <c r="L158" s="146"/>
      <c r="M158" s="146"/>
      <c r="N158" s="146"/>
      <c r="O158" s="147"/>
      <c r="P158" s="56"/>
    </row>
    <row r="159" spans="1:16" s="40" customFormat="1" ht="15.6" hidden="1" customHeight="1" outlineLevel="1" x14ac:dyDescent="0.25">
      <c r="A159" s="80"/>
      <c r="B159" s="61"/>
      <c r="C159" s="87"/>
      <c r="D159" s="88"/>
      <c r="E159" s="92">
        <f t="shared" ref="E159:E162" si="23">D159-C159</f>
        <v>0</v>
      </c>
      <c r="F159" s="33"/>
      <c r="G159" s="143"/>
      <c r="H159" s="145"/>
      <c r="I159" s="146"/>
      <c r="J159" s="146"/>
      <c r="K159" s="146"/>
      <c r="L159" s="146"/>
      <c r="M159" s="146"/>
      <c r="N159" s="146"/>
      <c r="O159" s="147"/>
      <c r="P159" s="56"/>
    </row>
    <row r="160" spans="1:16" s="40" customFormat="1" ht="15.6" hidden="1" customHeight="1" outlineLevel="1" x14ac:dyDescent="0.25">
      <c r="A160" s="80"/>
      <c r="B160" s="61"/>
      <c r="C160" s="87"/>
      <c r="D160" s="88"/>
      <c r="E160" s="92">
        <f t="shared" si="23"/>
        <v>0</v>
      </c>
      <c r="F160" s="33"/>
      <c r="G160" s="143"/>
      <c r="H160" s="145"/>
      <c r="I160" s="146"/>
      <c r="J160" s="146"/>
      <c r="K160" s="146"/>
      <c r="L160" s="146"/>
      <c r="M160" s="146"/>
      <c r="N160" s="146"/>
      <c r="O160" s="147"/>
      <c r="P160" s="56"/>
    </row>
    <row r="161" spans="1:16" s="40" customFormat="1" ht="15.6" hidden="1" customHeight="1" outlineLevel="1" x14ac:dyDescent="0.25">
      <c r="A161" s="80"/>
      <c r="B161" s="61"/>
      <c r="C161" s="87"/>
      <c r="D161" s="88"/>
      <c r="E161" s="92">
        <f t="shared" si="23"/>
        <v>0</v>
      </c>
      <c r="F161" s="33"/>
      <c r="G161" s="143"/>
      <c r="H161" s="145"/>
      <c r="I161" s="146"/>
      <c r="J161" s="146"/>
      <c r="K161" s="146"/>
      <c r="L161" s="146"/>
      <c r="M161" s="146"/>
      <c r="N161" s="146"/>
      <c r="O161" s="147"/>
      <c r="P161" s="56"/>
    </row>
    <row r="162" spans="1:16" s="40" customFormat="1" ht="15.6" hidden="1" customHeight="1" outlineLevel="1" x14ac:dyDescent="0.25">
      <c r="A162" s="81"/>
      <c r="B162" s="83"/>
      <c r="C162" s="87"/>
      <c r="D162" s="88"/>
      <c r="E162" s="92">
        <f t="shared" si="23"/>
        <v>0</v>
      </c>
      <c r="F162" s="33"/>
      <c r="G162" s="144"/>
      <c r="H162" s="145"/>
      <c r="I162" s="146"/>
      <c r="J162" s="146"/>
      <c r="K162" s="146"/>
      <c r="L162" s="146"/>
      <c r="M162" s="146"/>
      <c r="N162" s="146"/>
      <c r="O162" s="147"/>
      <c r="P162" s="56"/>
    </row>
    <row r="163" spans="1:16" s="40" customFormat="1" collapsed="1" x14ac:dyDescent="0.25">
      <c r="A163" s="82">
        <f>IF(A157="","",IF(A157+1&lt;=$D$299,A157+1,""))</f>
        <v>25</v>
      </c>
      <c r="B163" s="84" t="str">
        <f>IF(A163="","",IF(B157="Po","Ut",IF(B157="Ut","St",IF(B157="St","Št",IF(B157="Št","Pi",IF(B157="Pi","So",IF(B157="So","Ne",IF(B157="Ne","Po",""))))))))</f>
        <v>St</v>
      </c>
      <c r="C163" s="174"/>
      <c r="D163" s="175"/>
      <c r="E163" s="34">
        <f>SUM(E164:E168)-F163</f>
        <v>0</v>
      </c>
      <c r="F163" s="35">
        <f>IF(SUM(E164:E168)&gt;6/24,(0.5/24)+SUM(F164:F168),SUM(F164:F168))</f>
        <v>0</v>
      </c>
      <c r="G163" s="91">
        <f>E163</f>
        <v>0</v>
      </c>
      <c r="H163" s="140"/>
      <c r="I163" s="141"/>
      <c r="J163" s="141"/>
      <c r="K163" s="141"/>
      <c r="L163" s="141"/>
      <c r="M163" s="141"/>
      <c r="N163" s="141"/>
      <c r="O163" s="142"/>
      <c r="P163" s="56"/>
    </row>
    <row r="164" spans="1:16" s="40" customFormat="1" x14ac:dyDescent="0.25">
      <c r="A164" s="80"/>
      <c r="B164" s="61"/>
      <c r="C164" s="87"/>
      <c r="D164" s="88"/>
      <c r="E164" s="92">
        <f>D164-C164</f>
        <v>0</v>
      </c>
      <c r="F164" s="33"/>
      <c r="G164" s="143"/>
      <c r="H164" s="145"/>
      <c r="I164" s="146"/>
      <c r="J164" s="146"/>
      <c r="K164" s="146"/>
      <c r="L164" s="146"/>
      <c r="M164" s="146"/>
      <c r="N164" s="146"/>
      <c r="O164" s="147"/>
      <c r="P164" s="56"/>
    </row>
    <row r="165" spans="1:16" s="40" customFormat="1" ht="15.6" hidden="1" customHeight="1" outlineLevel="1" x14ac:dyDescent="0.25">
      <c r="A165" s="80"/>
      <c r="B165" s="61"/>
      <c r="C165" s="87"/>
      <c r="D165" s="88"/>
      <c r="E165" s="92">
        <f t="shared" ref="E165:E168" si="24">D165-C165</f>
        <v>0</v>
      </c>
      <c r="F165" s="33"/>
      <c r="G165" s="143"/>
      <c r="H165" s="145"/>
      <c r="I165" s="146"/>
      <c r="J165" s="146"/>
      <c r="K165" s="146"/>
      <c r="L165" s="146"/>
      <c r="M165" s="146"/>
      <c r="N165" s="146"/>
      <c r="O165" s="147"/>
      <c r="P165" s="56"/>
    </row>
    <row r="166" spans="1:16" s="40" customFormat="1" ht="15.6" hidden="1" customHeight="1" outlineLevel="1" x14ac:dyDescent="0.25">
      <c r="A166" s="80"/>
      <c r="B166" s="61"/>
      <c r="C166" s="87"/>
      <c r="D166" s="88"/>
      <c r="E166" s="92">
        <f t="shared" si="24"/>
        <v>0</v>
      </c>
      <c r="F166" s="33"/>
      <c r="G166" s="143"/>
      <c r="H166" s="145"/>
      <c r="I166" s="146"/>
      <c r="J166" s="146"/>
      <c r="K166" s="146"/>
      <c r="L166" s="146"/>
      <c r="M166" s="146"/>
      <c r="N166" s="146"/>
      <c r="O166" s="147"/>
      <c r="P166" s="56"/>
    </row>
    <row r="167" spans="1:16" s="40" customFormat="1" ht="15.6" hidden="1" customHeight="1" outlineLevel="1" x14ac:dyDescent="0.25">
      <c r="A167" s="80"/>
      <c r="B167" s="61"/>
      <c r="C167" s="87"/>
      <c r="D167" s="88"/>
      <c r="E167" s="92">
        <f t="shared" si="24"/>
        <v>0</v>
      </c>
      <c r="F167" s="33"/>
      <c r="G167" s="143"/>
      <c r="H167" s="145"/>
      <c r="I167" s="146"/>
      <c r="J167" s="146"/>
      <c r="K167" s="146"/>
      <c r="L167" s="146"/>
      <c r="M167" s="146"/>
      <c r="N167" s="146"/>
      <c r="O167" s="147"/>
      <c r="P167" s="56"/>
    </row>
    <row r="168" spans="1:16" s="40" customFormat="1" ht="15.6" hidden="1" customHeight="1" outlineLevel="1" x14ac:dyDescent="0.25">
      <c r="A168" s="81"/>
      <c r="B168" s="83"/>
      <c r="C168" s="87"/>
      <c r="D168" s="88"/>
      <c r="E168" s="92">
        <f t="shared" si="24"/>
        <v>0</v>
      </c>
      <c r="F168" s="33"/>
      <c r="G168" s="144"/>
      <c r="H168" s="145"/>
      <c r="I168" s="146"/>
      <c r="J168" s="146"/>
      <c r="K168" s="146"/>
      <c r="L168" s="146"/>
      <c r="M168" s="146"/>
      <c r="N168" s="146"/>
      <c r="O168" s="147"/>
      <c r="P168" s="56"/>
    </row>
    <row r="169" spans="1:16" s="40" customFormat="1" collapsed="1" x14ac:dyDescent="0.25">
      <c r="A169" s="82">
        <f>IF(A163="","",IF(A163+1&lt;=$D$299,A163+1,""))</f>
        <v>26</v>
      </c>
      <c r="B169" s="84" t="str">
        <f>IF(A169="","",IF(B163="Po","Ut",IF(B163="Ut","St",IF(B163="St","Št",IF(B163="Št","Pi",IF(B163="Pi","So",IF(B163="So","Ne",IF(B163="Ne","Po",""))))))))</f>
        <v>Št</v>
      </c>
      <c r="C169" s="174"/>
      <c r="D169" s="175"/>
      <c r="E169" s="34">
        <f>SUM(E170:E174)-F169</f>
        <v>0</v>
      </c>
      <c r="F169" s="35">
        <f>IF(SUM(E170:E174)&gt;6/24,(0.5/24)+SUM(F170:F174),SUM(F170:F174))</f>
        <v>0</v>
      </c>
      <c r="G169" s="91">
        <f>E169</f>
        <v>0</v>
      </c>
      <c r="H169" s="140"/>
      <c r="I169" s="141"/>
      <c r="J169" s="141"/>
      <c r="K169" s="141"/>
      <c r="L169" s="141"/>
      <c r="M169" s="141"/>
      <c r="N169" s="141"/>
      <c r="O169" s="142"/>
      <c r="P169" s="56"/>
    </row>
    <row r="170" spans="1:16" s="40" customFormat="1" ht="15" customHeight="1" x14ac:dyDescent="0.25">
      <c r="A170" s="80"/>
      <c r="B170" s="61"/>
      <c r="C170" s="87"/>
      <c r="D170" s="88"/>
      <c r="E170" s="92">
        <f>D170-C170</f>
        <v>0</v>
      </c>
      <c r="F170" s="33"/>
      <c r="G170" s="143"/>
      <c r="H170" s="145"/>
      <c r="I170" s="146"/>
      <c r="J170" s="146"/>
      <c r="K170" s="146"/>
      <c r="L170" s="146"/>
      <c r="M170" s="146"/>
      <c r="N170" s="146"/>
      <c r="O170" s="147"/>
      <c r="P170" s="56"/>
    </row>
    <row r="171" spans="1:16" s="40" customFormat="1" ht="15.6" hidden="1" customHeight="1" outlineLevel="1" x14ac:dyDescent="0.25">
      <c r="A171" s="80"/>
      <c r="B171" s="61"/>
      <c r="C171" s="87"/>
      <c r="D171" s="88"/>
      <c r="E171" s="92">
        <f t="shared" ref="E171:E174" si="25">D171-C171</f>
        <v>0</v>
      </c>
      <c r="F171" s="33"/>
      <c r="G171" s="143"/>
      <c r="H171" s="145"/>
      <c r="I171" s="146"/>
      <c r="J171" s="146"/>
      <c r="K171" s="146"/>
      <c r="L171" s="146"/>
      <c r="M171" s="146"/>
      <c r="N171" s="146"/>
      <c r="O171" s="147"/>
      <c r="P171" s="56"/>
    </row>
    <row r="172" spans="1:16" s="40" customFormat="1" ht="15.6" hidden="1" customHeight="1" outlineLevel="1" x14ac:dyDescent="0.25">
      <c r="A172" s="80"/>
      <c r="B172" s="61"/>
      <c r="C172" s="87"/>
      <c r="D172" s="88"/>
      <c r="E172" s="92">
        <f t="shared" si="25"/>
        <v>0</v>
      </c>
      <c r="F172" s="33"/>
      <c r="G172" s="143"/>
      <c r="H172" s="145"/>
      <c r="I172" s="146"/>
      <c r="J172" s="146"/>
      <c r="K172" s="146"/>
      <c r="L172" s="146"/>
      <c r="M172" s="146"/>
      <c r="N172" s="146"/>
      <c r="O172" s="147"/>
      <c r="P172" s="56"/>
    </row>
    <row r="173" spans="1:16" s="40" customFormat="1" ht="15.6" hidden="1" customHeight="1" outlineLevel="1" x14ac:dyDescent="0.25">
      <c r="A173" s="80"/>
      <c r="B173" s="61"/>
      <c r="C173" s="87"/>
      <c r="D173" s="88"/>
      <c r="E173" s="92">
        <f t="shared" si="25"/>
        <v>0</v>
      </c>
      <c r="F173" s="33"/>
      <c r="G173" s="143"/>
      <c r="H173" s="145"/>
      <c r="I173" s="146"/>
      <c r="J173" s="146"/>
      <c r="K173" s="146"/>
      <c r="L173" s="146"/>
      <c r="M173" s="146"/>
      <c r="N173" s="146"/>
      <c r="O173" s="147"/>
      <c r="P173" s="56"/>
    </row>
    <row r="174" spans="1:16" s="40" customFormat="1" ht="15.6" hidden="1" customHeight="1" outlineLevel="1" x14ac:dyDescent="0.25">
      <c r="A174" s="81"/>
      <c r="B174" s="83"/>
      <c r="C174" s="87"/>
      <c r="D174" s="88"/>
      <c r="E174" s="92">
        <f t="shared" si="25"/>
        <v>0</v>
      </c>
      <c r="F174" s="33"/>
      <c r="G174" s="144"/>
      <c r="H174" s="145"/>
      <c r="I174" s="146"/>
      <c r="J174" s="146"/>
      <c r="K174" s="146"/>
      <c r="L174" s="146"/>
      <c r="M174" s="146"/>
      <c r="N174" s="146"/>
      <c r="O174" s="147"/>
      <c r="P174" s="56"/>
    </row>
    <row r="175" spans="1:16" s="40" customFormat="1" collapsed="1" x14ac:dyDescent="0.25">
      <c r="A175" s="82">
        <f>IF(A169="","",IF(A169+1&lt;=$D$299,A169+1,""))</f>
        <v>27</v>
      </c>
      <c r="B175" s="84" t="str">
        <f>IF(A175="","",IF(B169="Po","Ut",IF(B169="Ut","St",IF(B169="St","Št",IF(B169="Št","Pi",IF(B169="Pi","So",IF(B169="So","Ne",IF(B169="Ne","Po",""))))))))</f>
        <v>Pi</v>
      </c>
      <c r="C175" s="174"/>
      <c r="D175" s="175"/>
      <c r="E175" s="34">
        <f>SUM(E176:E180)-F175</f>
        <v>0</v>
      </c>
      <c r="F175" s="35">
        <f>IF(SUM(E176:E180)&gt;6/24,(0.5/24)+SUM(F176:F180),SUM(F176:F180))</f>
        <v>0</v>
      </c>
      <c r="G175" s="91">
        <f>E175</f>
        <v>0</v>
      </c>
      <c r="H175" s="140"/>
      <c r="I175" s="141"/>
      <c r="J175" s="141"/>
      <c r="K175" s="141"/>
      <c r="L175" s="141"/>
      <c r="M175" s="141"/>
      <c r="N175" s="141"/>
      <c r="O175" s="142"/>
      <c r="P175" s="56"/>
    </row>
    <row r="176" spans="1:16" s="40" customFormat="1" ht="15" customHeight="1" x14ac:dyDescent="0.25">
      <c r="A176" s="80"/>
      <c r="B176" s="61"/>
      <c r="C176" s="87"/>
      <c r="D176" s="88"/>
      <c r="E176" s="92">
        <f>D176-C176</f>
        <v>0</v>
      </c>
      <c r="F176" s="33"/>
      <c r="G176" s="143"/>
      <c r="H176" s="145"/>
      <c r="I176" s="146"/>
      <c r="J176" s="146"/>
      <c r="K176" s="146"/>
      <c r="L176" s="146"/>
      <c r="M176" s="146"/>
      <c r="N176" s="146"/>
      <c r="O176" s="147"/>
      <c r="P176" s="56"/>
    </row>
    <row r="177" spans="1:16" s="40" customFormat="1" ht="15.6" hidden="1" customHeight="1" outlineLevel="1" x14ac:dyDescent="0.25">
      <c r="A177" s="80"/>
      <c r="B177" s="61"/>
      <c r="C177" s="87"/>
      <c r="D177" s="88"/>
      <c r="E177" s="92">
        <f t="shared" ref="E177:E180" si="26">D177-C177</f>
        <v>0</v>
      </c>
      <c r="F177" s="33"/>
      <c r="G177" s="143"/>
      <c r="H177" s="145"/>
      <c r="I177" s="146"/>
      <c r="J177" s="146"/>
      <c r="K177" s="146"/>
      <c r="L177" s="146"/>
      <c r="M177" s="146"/>
      <c r="N177" s="146"/>
      <c r="O177" s="147"/>
      <c r="P177" s="56"/>
    </row>
    <row r="178" spans="1:16" s="40" customFormat="1" ht="15.6" hidden="1" customHeight="1" outlineLevel="1" x14ac:dyDescent="0.25">
      <c r="A178" s="80"/>
      <c r="B178" s="61"/>
      <c r="C178" s="87"/>
      <c r="D178" s="88"/>
      <c r="E178" s="92">
        <f t="shared" si="26"/>
        <v>0</v>
      </c>
      <c r="F178" s="33"/>
      <c r="G178" s="143"/>
      <c r="H178" s="145"/>
      <c r="I178" s="146"/>
      <c r="J178" s="146"/>
      <c r="K178" s="146"/>
      <c r="L178" s="146"/>
      <c r="M178" s="146"/>
      <c r="N178" s="146"/>
      <c r="O178" s="147"/>
      <c r="P178" s="56"/>
    </row>
    <row r="179" spans="1:16" s="40" customFormat="1" ht="15.6" hidden="1" customHeight="1" outlineLevel="1" x14ac:dyDescent="0.25">
      <c r="A179" s="80"/>
      <c r="B179" s="61"/>
      <c r="C179" s="87"/>
      <c r="D179" s="88"/>
      <c r="E179" s="92">
        <f t="shared" si="26"/>
        <v>0</v>
      </c>
      <c r="F179" s="33"/>
      <c r="G179" s="143"/>
      <c r="H179" s="145"/>
      <c r="I179" s="146"/>
      <c r="J179" s="146"/>
      <c r="K179" s="146"/>
      <c r="L179" s="146"/>
      <c r="M179" s="146"/>
      <c r="N179" s="146"/>
      <c r="O179" s="147"/>
      <c r="P179" s="56"/>
    </row>
    <row r="180" spans="1:16" s="40" customFormat="1" ht="15.6" hidden="1" customHeight="1" outlineLevel="1" x14ac:dyDescent="0.25">
      <c r="A180" s="81"/>
      <c r="B180" s="83"/>
      <c r="C180" s="87"/>
      <c r="D180" s="88"/>
      <c r="E180" s="92">
        <f t="shared" si="26"/>
        <v>0</v>
      </c>
      <c r="F180" s="33"/>
      <c r="G180" s="144"/>
      <c r="H180" s="145"/>
      <c r="I180" s="146"/>
      <c r="J180" s="146"/>
      <c r="K180" s="146"/>
      <c r="L180" s="146"/>
      <c r="M180" s="146"/>
      <c r="N180" s="146"/>
      <c r="O180" s="147"/>
      <c r="P180" s="56"/>
    </row>
    <row r="181" spans="1:16" s="40" customFormat="1" collapsed="1" x14ac:dyDescent="0.25">
      <c r="A181" s="82">
        <f>IF(A175="","",IF(A175+1&lt;=$D$299,A175+1,""))</f>
        <v>28</v>
      </c>
      <c r="B181" s="84" t="str">
        <f>IF(A181="","",IF(B175="Po","Ut",IF(B175="Ut","St",IF(B175="St","Št",IF(B175="Št","Pi",IF(B175="Pi","So",IF(B175="So","Ne",IF(B175="Ne","Po",""))))))))</f>
        <v>So</v>
      </c>
      <c r="C181" s="174"/>
      <c r="D181" s="175"/>
      <c r="E181" s="34">
        <f>SUM(E182:E186)-F181</f>
        <v>0</v>
      </c>
      <c r="F181" s="35">
        <f>IF(SUM(E182:E186)&gt;6/24,(0.5/24)+SUM(F182:F186),SUM(F182:F186))</f>
        <v>0</v>
      </c>
      <c r="G181" s="91">
        <f>E181</f>
        <v>0</v>
      </c>
      <c r="H181" s="140"/>
      <c r="I181" s="141"/>
      <c r="J181" s="141"/>
      <c r="K181" s="141"/>
      <c r="L181" s="141"/>
      <c r="M181" s="141"/>
      <c r="N181" s="141"/>
      <c r="O181" s="142"/>
      <c r="P181" s="56"/>
    </row>
    <row r="182" spans="1:16" s="40" customFormat="1" x14ac:dyDescent="0.25">
      <c r="A182" s="80"/>
      <c r="B182" s="61"/>
      <c r="C182" s="87"/>
      <c r="D182" s="88"/>
      <c r="E182" s="92">
        <f>D182-C182</f>
        <v>0</v>
      </c>
      <c r="F182" s="33"/>
      <c r="G182" s="143"/>
      <c r="H182" s="145"/>
      <c r="I182" s="146"/>
      <c r="J182" s="146"/>
      <c r="K182" s="146"/>
      <c r="L182" s="146"/>
      <c r="M182" s="146"/>
      <c r="N182" s="146"/>
      <c r="O182" s="147"/>
      <c r="P182" s="56"/>
    </row>
    <row r="183" spans="1:16" s="40" customFormat="1" ht="15.6" hidden="1" customHeight="1" outlineLevel="1" x14ac:dyDescent="0.25">
      <c r="A183" s="80"/>
      <c r="B183" s="61"/>
      <c r="C183" s="87"/>
      <c r="D183" s="88"/>
      <c r="E183" s="92">
        <f t="shared" ref="E183:E186" si="27">D183-C183</f>
        <v>0</v>
      </c>
      <c r="F183" s="33"/>
      <c r="G183" s="143"/>
      <c r="H183" s="145"/>
      <c r="I183" s="146"/>
      <c r="J183" s="146"/>
      <c r="K183" s="146"/>
      <c r="L183" s="146"/>
      <c r="M183" s="146"/>
      <c r="N183" s="146"/>
      <c r="O183" s="147"/>
      <c r="P183" s="56"/>
    </row>
    <row r="184" spans="1:16" s="40" customFormat="1" ht="15.6" hidden="1" customHeight="1" outlineLevel="1" x14ac:dyDescent="0.25">
      <c r="A184" s="80"/>
      <c r="B184" s="61"/>
      <c r="C184" s="87"/>
      <c r="D184" s="88"/>
      <c r="E184" s="92">
        <f t="shared" si="27"/>
        <v>0</v>
      </c>
      <c r="F184" s="33"/>
      <c r="G184" s="143"/>
      <c r="H184" s="145"/>
      <c r="I184" s="146"/>
      <c r="J184" s="146"/>
      <c r="K184" s="146"/>
      <c r="L184" s="146"/>
      <c r="M184" s="146"/>
      <c r="N184" s="146"/>
      <c r="O184" s="147"/>
      <c r="P184" s="56"/>
    </row>
    <row r="185" spans="1:16" s="40" customFormat="1" ht="15.6" hidden="1" customHeight="1" outlineLevel="1" x14ac:dyDescent="0.25">
      <c r="A185" s="80"/>
      <c r="B185" s="61"/>
      <c r="C185" s="87"/>
      <c r="D185" s="88"/>
      <c r="E185" s="92">
        <f t="shared" si="27"/>
        <v>0</v>
      </c>
      <c r="F185" s="33"/>
      <c r="G185" s="143"/>
      <c r="H185" s="145"/>
      <c r="I185" s="146"/>
      <c r="J185" s="146"/>
      <c r="K185" s="146"/>
      <c r="L185" s="146"/>
      <c r="M185" s="146"/>
      <c r="N185" s="146"/>
      <c r="O185" s="147"/>
      <c r="P185" s="56"/>
    </row>
    <row r="186" spans="1:16" s="40" customFormat="1" ht="15.6" hidden="1" customHeight="1" outlineLevel="1" x14ac:dyDescent="0.25">
      <c r="A186" s="81"/>
      <c r="B186" s="83"/>
      <c r="C186" s="87"/>
      <c r="D186" s="88"/>
      <c r="E186" s="92">
        <f t="shared" si="27"/>
        <v>0</v>
      </c>
      <c r="F186" s="33"/>
      <c r="G186" s="144"/>
      <c r="H186" s="145"/>
      <c r="I186" s="146"/>
      <c r="J186" s="146"/>
      <c r="K186" s="146"/>
      <c r="L186" s="146"/>
      <c r="M186" s="146"/>
      <c r="N186" s="146"/>
      <c r="O186" s="147"/>
      <c r="P186" s="56"/>
    </row>
    <row r="187" spans="1:16" s="40" customFormat="1" collapsed="1" x14ac:dyDescent="0.25">
      <c r="A187" s="82">
        <f>IF(A181="","",IF(A181+1&lt;=$D$299,A181+1,""))</f>
        <v>29</v>
      </c>
      <c r="B187" s="84" t="str">
        <f>IF(A187="","",IF(B181="Po","Ut",IF(B181="Ut","St",IF(B181="St","Št",IF(B181="Št","Pi",IF(B181="Pi","So",IF(B181="So","Ne",IF(B181="Ne","Po",""))))))))</f>
        <v>Ne</v>
      </c>
      <c r="C187" s="174"/>
      <c r="D187" s="175"/>
      <c r="E187" s="34">
        <f>SUM(E188:E192)-F187</f>
        <v>0</v>
      </c>
      <c r="F187" s="35">
        <f>IF(SUM(E188:E192)&gt;6/24,(0.5/24)+SUM(F188:F192),SUM(F188:F192))</f>
        <v>0</v>
      </c>
      <c r="G187" s="91">
        <f>E187</f>
        <v>0</v>
      </c>
      <c r="H187" s="140"/>
      <c r="I187" s="141"/>
      <c r="J187" s="141"/>
      <c r="K187" s="141"/>
      <c r="L187" s="141"/>
      <c r="M187" s="141"/>
      <c r="N187" s="141"/>
      <c r="O187" s="142"/>
      <c r="P187" s="56"/>
    </row>
    <row r="188" spans="1:16" s="40" customFormat="1" ht="15" customHeight="1" x14ac:dyDescent="0.25">
      <c r="A188" s="80"/>
      <c r="B188" s="61"/>
      <c r="C188" s="87"/>
      <c r="D188" s="88"/>
      <c r="E188" s="92">
        <f>D188-C188</f>
        <v>0</v>
      </c>
      <c r="F188" s="33"/>
      <c r="G188" s="143"/>
      <c r="H188" s="145"/>
      <c r="I188" s="146"/>
      <c r="J188" s="146"/>
      <c r="K188" s="146"/>
      <c r="L188" s="146"/>
      <c r="M188" s="146"/>
      <c r="N188" s="146"/>
      <c r="O188" s="147"/>
      <c r="P188" s="56"/>
    </row>
    <row r="189" spans="1:16" s="40" customFormat="1" ht="15.6" hidden="1" customHeight="1" outlineLevel="1" x14ac:dyDescent="0.25">
      <c r="A189" s="80"/>
      <c r="B189" s="61"/>
      <c r="C189" s="87"/>
      <c r="D189" s="88"/>
      <c r="E189" s="92">
        <f t="shared" ref="E189:E192" si="28">D189-C189</f>
        <v>0</v>
      </c>
      <c r="F189" s="33"/>
      <c r="G189" s="143"/>
      <c r="H189" s="145"/>
      <c r="I189" s="146"/>
      <c r="J189" s="146"/>
      <c r="K189" s="146"/>
      <c r="L189" s="146"/>
      <c r="M189" s="146"/>
      <c r="N189" s="146"/>
      <c r="O189" s="147"/>
      <c r="P189" s="56"/>
    </row>
    <row r="190" spans="1:16" s="40" customFormat="1" ht="15.6" hidden="1" customHeight="1" outlineLevel="1" x14ac:dyDescent="0.25">
      <c r="A190" s="80"/>
      <c r="B190" s="61"/>
      <c r="C190" s="87"/>
      <c r="D190" s="88"/>
      <c r="E190" s="92">
        <f t="shared" si="28"/>
        <v>0</v>
      </c>
      <c r="F190" s="33"/>
      <c r="G190" s="143"/>
      <c r="H190" s="145"/>
      <c r="I190" s="146"/>
      <c r="J190" s="146"/>
      <c r="K190" s="146"/>
      <c r="L190" s="146"/>
      <c r="M190" s="146"/>
      <c r="N190" s="146"/>
      <c r="O190" s="147"/>
      <c r="P190" s="56"/>
    </row>
    <row r="191" spans="1:16" s="40" customFormat="1" ht="15.6" hidden="1" customHeight="1" outlineLevel="1" x14ac:dyDescent="0.25">
      <c r="A191" s="80"/>
      <c r="B191" s="61"/>
      <c r="C191" s="87"/>
      <c r="D191" s="88"/>
      <c r="E191" s="92">
        <f t="shared" si="28"/>
        <v>0</v>
      </c>
      <c r="F191" s="33"/>
      <c r="G191" s="143"/>
      <c r="H191" s="145"/>
      <c r="I191" s="146"/>
      <c r="J191" s="146"/>
      <c r="K191" s="146"/>
      <c r="L191" s="146"/>
      <c r="M191" s="146"/>
      <c r="N191" s="146"/>
      <c r="O191" s="147"/>
      <c r="P191" s="56"/>
    </row>
    <row r="192" spans="1:16" s="40" customFormat="1" ht="15.6" hidden="1" customHeight="1" outlineLevel="1" x14ac:dyDescent="0.25">
      <c r="A192" s="81"/>
      <c r="B192" s="83"/>
      <c r="C192" s="87"/>
      <c r="D192" s="88"/>
      <c r="E192" s="92">
        <f t="shared" si="28"/>
        <v>0</v>
      </c>
      <c r="F192" s="33"/>
      <c r="G192" s="144"/>
      <c r="H192" s="145"/>
      <c r="I192" s="146"/>
      <c r="J192" s="146"/>
      <c r="K192" s="146"/>
      <c r="L192" s="146"/>
      <c r="M192" s="146"/>
      <c r="N192" s="146"/>
      <c r="O192" s="147"/>
      <c r="P192" s="56"/>
    </row>
    <row r="193" spans="1:27" s="40" customFormat="1" collapsed="1" x14ac:dyDescent="0.25">
      <c r="A193" s="82">
        <f>IF(A187="","",IF(A187+1&lt;=$D$299,A187+1,""))</f>
        <v>30</v>
      </c>
      <c r="B193" s="84" t="str">
        <f>IF(A193="","",IF(B187="Po","Ut",IF(B187="Ut","St",IF(B187="St","Št",IF(B187="Št","Pi",IF(B187="Pi","So",IF(B187="So","Ne",IF(B187="Ne","Po",""))))))))</f>
        <v>Po</v>
      </c>
      <c r="C193" s="174"/>
      <c r="D193" s="175"/>
      <c r="E193" s="34">
        <f>SUM(E194:E198)-F193</f>
        <v>0</v>
      </c>
      <c r="F193" s="35">
        <f>IF(SUM(E194:E198)&gt;6/24,(0.5/24)+SUM(F194:F198),SUM(F194:F198))</f>
        <v>0</v>
      </c>
      <c r="G193" s="91">
        <f>E193</f>
        <v>0</v>
      </c>
      <c r="H193" s="140"/>
      <c r="I193" s="141"/>
      <c r="J193" s="141"/>
      <c r="K193" s="141"/>
      <c r="L193" s="141"/>
      <c r="M193" s="141"/>
      <c r="N193" s="141"/>
      <c r="O193" s="142"/>
      <c r="P193" s="56"/>
    </row>
    <row r="194" spans="1:27" s="40" customFormat="1" x14ac:dyDescent="0.25">
      <c r="A194" s="80"/>
      <c r="B194" s="61"/>
      <c r="C194" s="87"/>
      <c r="D194" s="88"/>
      <c r="E194" s="92">
        <f>D194-C194</f>
        <v>0</v>
      </c>
      <c r="F194" s="36"/>
      <c r="G194" s="143"/>
      <c r="H194" s="145"/>
      <c r="I194" s="146"/>
      <c r="J194" s="146"/>
      <c r="K194" s="146"/>
      <c r="L194" s="146"/>
      <c r="M194" s="146"/>
      <c r="N194" s="146"/>
      <c r="O194" s="147"/>
      <c r="P194" s="56"/>
    </row>
    <row r="195" spans="1:27" s="40" customFormat="1" ht="15.6" hidden="1" customHeight="1" outlineLevel="1" x14ac:dyDescent="0.25">
      <c r="A195" s="80"/>
      <c r="B195" s="61"/>
      <c r="C195" s="87"/>
      <c r="D195" s="88"/>
      <c r="E195" s="92">
        <f t="shared" ref="E195:E198" si="29">D195-C195</f>
        <v>0</v>
      </c>
      <c r="F195" s="36"/>
      <c r="G195" s="143"/>
      <c r="H195" s="145"/>
      <c r="I195" s="146"/>
      <c r="J195" s="146"/>
      <c r="K195" s="146"/>
      <c r="L195" s="146"/>
      <c r="M195" s="146"/>
      <c r="N195" s="146"/>
      <c r="O195" s="147"/>
      <c r="P195" s="56"/>
    </row>
    <row r="196" spans="1:27" s="40" customFormat="1" ht="15.6" hidden="1" customHeight="1" outlineLevel="1" x14ac:dyDescent="0.25">
      <c r="A196" s="80"/>
      <c r="B196" s="61"/>
      <c r="C196" s="87"/>
      <c r="D196" s="88"/>
      <c r="E196" s="92">
        <f t="shared" si="29"/>
        <v>0</v>
      </c>
      <c r="F196" s="36"/>
      <c r="G196" s="143"/>
      <c r="H196" s="145"/>
      <c r="I196" s="146"/>
      <c r="J196" s="146"/>
      <c r="K196" s="146"/>
      <c r="L196" s="146"/>
      <c r="M196" s="146"/>
      <c r="N196" s="146"/>
      <c r="O196" s="147"/>
      <c r="P196" s="56"/>
    </row>
    <row r="197" spans="1:27" s="40" customFormat="1" ht="15.6" hidden="1" customHeight="1" outlineLevel="1" x14ac:dyDescent="0.25">
      <c r="A197" s="80"/>
      <c r="B197" s="61"/>
      <c r="C197" s="87"/>
      <c r="D197" s="88"/>
      <c r="E197" s="92">
        <f t="shared" si="29"/>
        <v>0</v>
      </c>
      <c r="F197" s="33"/>
      <c r="G197" s="143"/>
      <c r="H197" s="145"/>
      <c r="I197" s="146"/>
      <c r="J197" s="146"/>
      <c r="K197" s="146"/>
      <c r="L197" s="146"/>
      <c r="M197" s="146"/>
      <c r="N197" s="146"/>
      <c r="O197" s="147"/>
      <c r="P197" s="56"/>
    </row>
    <row r="198" spans="1:27" s="40" customFormat="1" ht="15.6" hidden="1" customHeight="1" outlineLevel="1" x14ac:dyDescent="0.25">
      <c r="A198" s="81"/>
      <c r="B198" s="83"/>
      <c r="C198" s="87"/>
      <c r="D198" s="88"/>
      <c r="E198" s="92">
        <f t="shared" si="29"/>
        <v>0</v>
      </c>
      <c r="F198" s="33"/>
      <c r="G198" s="144"/>
      <c r="H198" s="145"/>
      <c r="I198" s="146"/>
      <c r="J198" s="146"/>
      <c r="K198" s="146"/>
      <c r="L198" s="146"/>
      <c r="M198" s="146"/>
      <c r="N198" s="146"/>
      <c r="O198" s="147"/>
      <c r="P198" s="56"/>
    </row>
    <row r="199" spans="1:27" s="40" customFormat="1" collapsed="1" x14ac:dyDescent="0.25">
      <c r="A199" s="79">
        <f>IF(A193="","",IF(A193+1&lt;=$D$299,A193+1,""))</f>
        <v>31</v>
      </c>
      <c r="B199" s="37" t="str">
        <f t="shared" ref="B199" si="30">IF(A199="","",IF(B193="Po","Ut",IF(B193="Ut","St",IF(B193="St","Št",IF(B193="Št","Pi",IF(B193="Pi","So",IF(B193="So","Ne",IF(B193="Ne","Po",""))))))))</f>
        <v>Ut</v>
      </c>
      <c r="C199" s="174"/>
      <c r="D199" s="175"/>
      <c r="E199" s="34">
        <f>SUM(E200:E204)-F199</f>
        <v>0</v>
      </c>
      <c r="F199" s="35">
        <f>IF(SUM(E200:E204)&gt;6/24,(0.5/24)+SUM(F200:F204),SUM(F200:F204))</f>
        <v>0</v>
      </c>
      <c r="G199" s="91">
        <f>E199</f>
        <v>0</v>
      </c>
      <c r="H199" s="140"/>
      <c r="I199" s="141"/>
      <c r="J199" s="141"/>
      <c r="K199" s="141"/>
      <c r="L199" s="141"/>
      <c r="M199" s="141"/>
      <c r="N199" s="141"/>
      <c r="O199" s="142"/>
      <c r="P199" s="55"/>
    </row>
    <row r="200" spans="1:27" s="40" customFormat="1" ht="15.75" thickBot="1" x14ac:dyDescent="0.3">
      <c r="A200" s="57"/>
      <c r="B200" s="61"/>
      <c r="C200" s="87"/>
      <c r="D200" s="88"/>
      <c r="E200" s="92">
        <f>D200-C200</f>
        <v>0</v>
      </c>
      <c r="F200" s="33"/>
      <c r="G200" s="144"/>
      <c r="H200" s="146"/>
      <c r="I200" s="146"/>
      <c r="J200" s="146"/>
      <c r="K200" s="146"/>
      <c r="L200" s="146"/>
      <c r="M200" s="146"/>
      <c r="N200" s="146"/>
      <c r="O200" s="146"/>
      <c r="P200" s="55"/>
    </row>
    <row r="201" spans="1:27" s="40" customFormat="1" ht="15.75" hidden="1" outlineLevel="1" thickBot="1" x14ac:dyDescent="0.3">
      <c r="A201" s="57"/>
      <c r="B201" s="61"/>
      <c r="C201" s="87"/>
      <c r="D201" s="88"/>
      <c r="E201" s="92">
        <f t="shared" ref="E201:E204" si="31">D201-C201</f>
        <v>0</v>
      </c>
      <c r="F201" s="33"/>
      <c r="G201" s="176"/>
      <c r="H201" s="146"/>
      <c r="I201" s="146"/>
      <c r="J201" s="146"/>
      <c r="K201" s="146"/>
      <c r="L201" s="146"/>
      <c r="M201" s="146"/>
      <c r="N201" s="146"/>
      <c r="O201" s="146"/>
      <c r="P201" s="55"/>
    </row>
    <row r="202" spans="1:27" s="40" customFormat="1" ht="15.75" hidden="1" outlineLevel="1" thickBot="1" x14ac:dyDescent="0.3">
      <c r="A202" s="57"/>
      <c r="B202" s="61"/>
      <c r="C202" s="87"/>
      <c r="D202" s="88"/>
      <c r="E202" s="92">
        <f t="shared" si="31"/>
        <v>0</v>
      </c>
      <c r="F202" s="33"/>
      <c r="G202" s="176"/>
      <c r="H202" s="146"/>
      <c r="I202" s="146"/>
      <c r="J202" s="146"/>
      <c r="K202" s="146"/>
      <c r="L202" s="146"/>
      <c r="M202" s="146"/>
      <c r="N202" s="146"/>
      <c r="O202" s="146"/>
      <c r="P202" s="55"/>
    </row>
    <row r="203" spans="1:27" s="40" customFormat="1" ht="15.75" hidden="1" outlineLevel="1" thickBot="1" x14ac:dyDescent="0.3">
      <c r="A203" s="57"/>
      <c r="B203" s="61"/>
      <c r="C203" s="87"/>
      <c r="D203" s="88"/>
      <c r="E203" s="92">
        <f t="shared" si="31"/>
        <v>0</v>
      </c>
      <c r="F203" s="33"/>
      <c r="G203" s="176"/>
      <c r="H203" s="146"/>
      <c r="I203" s="146"/>
      <c r="J203" s="146"/>
      <c r="K203" s="146"/>
      <c r="L203" s="146"/>
      <c r="M203" s="146"/>
      <c r="N203" s="146"/>
      <c r="O203" s="146"/>
      <c r="P203" s="55"/>
    </row>
    <row r="204" spans="1:27" s="40" customFormat="1" ht="15.75" hidden="1" outlineLevel="1" thickBot="1" x14ac:dyDescent="0.3">
      <c r="A204" s="57"/>
      <c r="B204" s="61"/>
      <c r="C204" s="89"/>
      <c r="D204" s="90"/>
      <c r="E204" s="93">
        <f t="shared" si="31"/>
        <v>0</v>
      </c>
      <c r="F204" s="36"/>
      <c r="G204" s="177"/>
      <c r="H204" s="178"/>
      <c r="I204" s="178"/>
      <c r="J204" s="178"/>
      <c r="K204" s="178"/>
      <c r="L204" s="178"/>
      <c r="M204" s="178"/>
      <c r="N204" s="178"/>
      <c r="O204" s="178"/>
      <c r="P204" s="55"/>
    </row>
    <row r="205" spans="1:27" s="40" customFormat="1" ht="16.5" collapsed="1" thickBot="1" x14ac:dyDescent="0.3">
      <c r="A205" s="180"/>
      <c r="B205" s="181"/>
      <c r="C205" s="182" t="s">
        <v>31</v>
      </c>
      <c r="D205" s="183"/>
      <c r="E205" s="38">
        <f>SUM(E19,E25,E31,E37,E43,E49,E55,E61,E67,E73,E79,E85,E91,E97,E103,E109,E115,E121,E127,E133,E139,E145,E151,E157,E163,E169,E175,E181,E187,E193,E199)</f>
        <v>0</v>
      </c>
      <c r="F205" s="39">
        <f>SUM(F19,F25,F31,F37,F43,F49,F55,F61,F67,F73,F79,F85,F91,F97,F103,F109,F115,F121,F127,F133,F139,F145,F151,F157,F163,F169,F175,F181,F187,F193,F199)</f>
        <v>0</v>
      </c>
      <c r="G205" s="38">
        <f>SUM(G19,G25,G31,G37,G43,G49,G55,G61,G67,G73,G79,G85,G91,G97,G103,G109,G115,G121,G127,G133,G139,G145,G151,G157,G163,G169,G175,G181,G187,G193,G199)</f>
        <v>0</v>
      </c>
      <c r="H205" s="184"/>
      <c r="I205" s="185"/>
      <c r="J205" s="185"/>
      <c r="K205" s="185"/>
      <c r="L205" s="185"/>
      <c r="M205" s="185"/>
      <c r="N205" s="185"/>
      <c r="O205" s="186"/>
      <c r="P205" s="62"/>
    </row>
    <row r="206" spans="1:27" s="40" customFormat="1" ht="15.75" x14ac:dyDescent="0.25">
      <c r="A206" s="63"/>
      <c r="B206" s="63"/>
      <c r="C206" s="63"/>
      <c r="D206" s="63"/>
      <c r="E206" s="64"/>
      <c r="F206" s="64"/>
      <c r="G206" s="65"/>
      <c r="H206" s="66"/>
      <c r="I206" s="66"/>
      <c r="J206" s="66"/>
      <c r="K206" s="66"/>
      <c r="L206" s="66"/>
      <c r="M206" s="66"/>
      <c r="N206" s="66"/>
      <c r="O206" s="66"/>
      <c r="P206" s="25"/>
    </row>
    <row r="207" spans="1:27" s="23" customFormat="1" ht="14.25" x14ac:dyDescent="0.2">
      <c r="A207" s="26" t="s">
        <v>66</v>
      </c>
      <c r="B207" s="13"/>
      <c r="C207" s="13"/>
      <c r="D207" s="13"/>
      <c r="E207" s="13"/>
      <c r="F207" s="13"/>
      <c r="G207" s="13"/>
      <c r="H207" s="13"/>
      <c r="I207" s="13"/>
      <c r="J207" s="13"/>
      <c r="K207" s="13"/>
      <c r="L207" s="13"/>
      <c r="M207" s="13"/>
      <c r="N207" s="27" t="s">
        <v>32</v>
      </c>
      <c r="O207" s="27" t="s">
        <v>33</v>
      </c>
      <c r="Q207" s="68"/>
      <c r="R207" s="13"/>
      <c r="T207" s="53"/>
      <c r="U207" s="53"/>
      <c r="V207" s="53"/>
      <c r="W207" s="53"/>
      <c r="X207" s="53"/>
      <c r="Y207" s="53"/>
      <c r="Z207" s="53"/>
      <c r="AA207" s="53"/>
    </row>
    <row r="208" spans="1:27" s="23" customFormat="1" ht="14.25" x14ac:dyDescent="0.2">
      <c r="A208" s="187" t="s">
        <v>82</v>
      </c>
      <c r="B208" s="187"/>
      <c r="C208" s="187"/>
      <c r="D208" s="187"/>
      <c r="E208" s="187"/>
      <c r="F208" s="187"/>
      <c r="G208" s="187"/>
      <c r="H208" s="187"/>
      <c r="I208" s="187"/>
      <c r="J208" s="187"/>
      <c r="K208" s="187"/>
      <c r="L208" s="13"/>
      <c r="M208" s="13"/>
      <c r="N208" s="99"/>
      <c r="O208" s="99"/>
      <c r="Q208" s="68"/>
      <c r="R208" s="13"/>
      <c r="T208" s="53"/>
      <c r="U208" s="53"/>
      <c r="V208" s="53"/>
      <c r="W208" s="53"/>
      <c r="X208" s="53"/>
      <c r="Y208" s="53"/>
      <c r="Z208" s="53"/>
      <c r="AA208" s="53"/>
    </row>
    <row r="209" spans="1:28" s="23" customFormat="1" ht="14.25" x14ac:dyDescent="0.2">
      <c r="A209" s="187" t="s">
        <v>34</v>
      </c>
      <c r="B209" s="187"/>
      <c r="C209" s="187"/>
      <c r="D209" s="187"/>
      <c r="E209" s="13"/>
      <c r="F209" s="13"/>
      <c r="G209" s="13"/>
      <c r="H209" s="13"/>
      <c r="I209" s="13"/>
      <c r="J209" s="13"/>
      <c r="K209" s="13"/>
      <c r="L209" s="13"/>
      <c r="M209" s="13"/>
      <c r="N209" s="13"/>
      <c r="O209" s="13"/>
      <c r="P209" s="13"/>
      <c r="Q209" s="13"/>
      <c r="R209" s="13"/>
      <c r="S209" s="13"/>
      <c r="T209" s="53"/>
      <c r="U209" s="53"/>
      <c r="V209" s="53"/>
      <c r="W209" s="53"/>
      <c r="X209" s="53"/>
      <c r="Y209" s="53"/>
      <c r="Z209" s="53"/>
      <c r="AA209" s="53"/>
    </row>
    <row r="210" spans="1:28" s="23" customFormat="1" ht="14.25" x14ac:dyDescent="0.2">
      <c r="A210" s="28" t="s">
        <v>35</v>
      </c>
      <c r="B210" s="179" t="s">
        <v>36</v>
      </c>
      <c r="C210" s="179"/>
      <c r="D210" s="13"/>
      <c r="E210" s="13"/>
      <c r="F210" s="13"/>
      <c r="G210" s="13"/>
      <c r="H210" s="13"/>
      <c r="I210" s="13"/>
      <c r="J210" s="13"/>
      <c r="K210" s="13"/>
      <c r="L210" s="13"/>
      <c r="M210" s="13"/>
      <c r="N210" s="13"/>
      <c r="O210" s="13"/>
      <c r="P210" s="13"/>
      <c r="Q210" s="13"/>
      <c r="R210" s="13"/>
      <c r="S210" s="13"/>
      <c r="T210" s="53"/>
      <c r="U210" s="53"/>
      <c r="V210" s="53"/>
      <c r="W210" s="53"/>
      <c r="X210" s="53"/>
      <c r="Y210" s="53"/>
      <c r="Z210" s="53"/>
      <c r="AA210" s="53"/>
    </row>
    <row r="211" spans="1:28" s="23" customFormat="1" ht="14.25" x14ac:dyDescent="0.2">
      <c r="A211" s="28" t="s">
        <v>35</v>
      </c>
      <c r="B211" s="179" t="s">
        <v>15</v>
      </c>
      <c r="C211" s="179"/>
      <c r="D211" s="13"/>
      <c r="E211" s="13"/>
      <c r="F211" s="13"/>
      <c r="G211" s="13"/>
      <c r="H211" s="13"/>
      <c r="I211" s="13"/>
      <c r="J211" s="13"/>
      <c r="K211" s="13"/>
      <c r="L211" s="13"/>
      <c r="M211" s="13"/>
      <c r="N211" s="13"/>
      <c r="O211" s="13"/>
      <c r="P211" s="13"/>
      <c r="Q211" s="13"/>
      <c r="R211" s="13"/>
      <c r="S211" s="13"/>
      <c r="T211" s="53"/>
      <c r="U211" s="53"/>
      <c r="V211" s="53"/>
      <c r="W211" s="53"/>
      <c r="X211" s="53"/>
      <c r="Y211" s="53"/>
      <c r="Z211" s="53"/>
      <c r="AA211" s="53"/>
    </row>
    <row r="212" spans="1:28" s="23" customFormat="1" ht="14.25" x14ac:dyDescent="0.2">
      <c r="A212" s="28" t="s">
        <v>35</v>
      </c>
      <c r="B212" s="179" t="s">
        <v>62</v>
      </c>
      <c r="C212" s="179"/>
      <c r="D212" s="179"/>
      <c r="E212" s="13"/>
      <c r="F212" s="13"/>
      <c r="G212" s="13"/>
      <c r="H212" s="13"/>
      <c r="I212" s="13"/>
      <c r="J212" s="13"/>
      <c r="K212" s="13"/>
      <c r="L212" s="13"/>
      <c r="M212" s="13"/>
      <c r="N212" s="13"/>
      <c r="O212" s="13"/>
      <c r="P212" s="13"/>
      <c r="Q212" s="13"/>
      <c r="R212" s="13"/>
      <c r="S212" s="13"/>
      <c r="T212" s="53"/>
      <c r="U212" s="53"/>
      <c r="V212" s="53"/>
      <c r="W212" s="53"/>
      <c r="X212" s="53"/>
      <c r="Y212" s="53"/>
      <c r="Z212" s="53"/>
      <c r="AA212" s="53"/>
    </row>
    <row r="213" spans="1:28" s="23" customFormat="1" ht="14.25" x14ac:dyDescent="0.2">
      <c r="A213" s="28" t="s">
        <v>35</v>
      </c>
      <c r="B213" s="13" t="s">
        <v>64</v>
      </c>
      <c r="C213" s="13"/>
      <c r="D213" s="13"/>
      <c r="E213" s="13"/>
      <c r="F213" s="13"/>
      <c r="G213" s="13"/>
      <c r="H213" s="13"/>
      <c r="I213" s="13"/>
      <c r="J213" s="13"/>
      <c r="K213" s="13"/>
      <c r="L213" s="13"/>
      <c r="M213" s="13"/>
      <c r="N213" s="13"/>
      <c r="O213" s="13"/>
      <c r="P213" s="13"/>
      <c r="Q213" s="13"/>
      <c r="R213" s="13"/>
      <c r="S213" s="13"/>
      <c r="T213" s="53"/>
      <c r="U213" s="53"/>
      <c r="V213" s="53"/>
      <c r="W213" s="53"/>
      <c r="X213" s="53"/>
      <c r="Y213" s="53"/>
      <c r="Z213" s="53"/>
      <c r="AA213" s="53"/>
    </row>
    <row r="214" spans="1:28" s="23" customFormat="1" ht="14.25" x14ac:dyDescent="0.2">
      <c r="A214" s="28" t="s">
        <v>35</v>
      </c>
      <c r="B214" s="13" t="s">
        <v>65</v>
      </c>
      <c r="C214" s="13"/>
      <c r="D214" s="13"/>
      <c r="E214" s="13"/>
      <c r="F214" s="13"/>
      <c r="G214" s="13"/>
      <c r="H214" s="13"/>
      <c r="I214" s="13"/>
      <c r="J214" s="13"/>
      <c r="K214" s="13"/>
      <c r="L214" s="13"/>
      <c r="M214" s="13"/>
      <c r="N214" s="13"/>
      <c r="O214" s="13"/>
      <c r="P214" s="13"/>
      <c r="Q214" s="13"/>
      <c r="R214" s="13"/>
      <c r="S214" s="13"/>
      <c r="T214" s="53"/>
      <c r="U214" s="53"/>
      <c r="V214" s="53"/>
      <c r="W214" s="53"/>
      <c r="X214" s="53"/>
      <c r="Y214" s="53"/>
      <c r="Z214" s="53"/>
      <c r="AA214" s="53"/>
    </row>
    <row r="215" spans="1:28" s="23" customFormat="1" ht="14.25" x14ac:dyDescent="0.2">
      <c r="A215" s="28" t="s">
        <v>35</v>
      </c>
      <c r="B215" s="179" t="s">
        <v>37</v>
      </c>
      <c r="C215" s="179"/>
      <c r="D215" s="179"/>
      <c r="E215" s="179"/>
      <c r="F215" s="13"/>
      <c r="G215" s="13"/>
      <c r="H215" s="13"/>
      <c r="I215" s="13"/>
      <c r="J215" s="13"/>
      <c r="K215" s="13"/>
      <c r="L215" s="13"/>
      <c r="M215" s="13"/>
      <c r="N215" s="13"/>
      <c r="O215" s="13"/>
      <c r="P215" s="13"/>
      <c r="Q215" s="13"/>
      <c r="R215" s="13"/>
      <c r="S215" s="13"/>
      <c r="T215" s="53" t="s">
        <v>2</v>
      </c>
      <c r="U215" s="53"/>
      <c r="V215" s="53"/>
      <c r="W215" s="53"/>
      <c r="X215" s="53"/>
      <c r="Y215" s="53"/>
      <c r="Z215" s="53"/>
      <c r="AA215" s="53"/>
    </row>
    <row r="216" spans="1:28" s="23" customFormat="1" ht="14.25" x14ac:dyDescent="0.2">
      <c r="A216" s="28" t="s">
        <v>35</v>
      </c>
      <c r="B216" s="179" t="s">
        <v>38</v>
      </c>
      <c r="C216" s="179"/>
      <c r="D216" s="179"/>
      <c r="E216" s="179"/>
      <c r="F216" s="13"/>
      <c r="G216" s="13"/>
      <c r="H216" s="13"/>
      <c r="I216" s="13"/>
      <c r="J216" s="13"/>
      <c r="K216" s="13"/>
      <c r="L216" s="13"/>
      <c r="M216" s="13"/>
      <c r="N216" s="13"/>
      <c r="O216" s="13"/>
      <c r="P216" s="13"/>
      <c r="Q216" s="13"/>
      <c r="R216" s="13"/>
      <c r="S216" s="13"/>
      <c r="T216" s="53"/>
      <c r="U216" s="53"/>
      <c r="V216" s="53"/>
      <c r="W216" s="53"/>
      <c r="X216" s="53"/>
      <c r="Y216" s="53"/>
      <c r="Z216" s="53"/>
      <c r="AA216" s="53"/>
    </row>
    <row r="217" spans="1:28" x14ac:dyDescent="0.25">
      <c r="A217" s="28" t="s">
        <v>35</v>
      </c>
      <c r="B217" s="179" t="s">
        <v>39</v>
      </c>
      <c r="C217" s="179"/>
      <c r="D217" s="179"/>
      <c r="E217" s="179"/>
      <c r="F217" s="179"/>
      <c r="G217" s="13"/>
      <c r="H217" s="13"/>
      <c r="I217" s="13"/>
      <c r="J217" s="13"/>
      <c r="K217" s="13"/>
      <c r="L217" s="13"/>
      <c r="M217" s="13"/>
      <c r="N217" s="13"/>
      <c r="O217" s="13"/>
      <c r="P217" s="13"/>
      <c r="Q217" s="13"/>
      <c r="R217" s="13"/>
      <c r="S217" s="13"/>
      <c r="AB217" s="25"/>
    </row>
    <row r="218" spans="1:28" x14ac:dyDescent="0.25">
      <c r="A218" s="28" t="s">
        <v>35</v>
      </c>
      <c r="B218" s="179" t="s">
        <v>40</v>
      </c>
      <c r="C218" s="179"/>
      <c r="D218" s="179"/>
      <c r="E218" s="179"/>
      <c r="F218" s="179"/>
      <c r="G218" s="13"/>
      <c r="H218" s="13"/>
      <c r="I218" s="13"/>
      <c r="J218" s="13"/>
      <c r="K218" s="13"/>
      <c r="L218" s="13"/>
      <c r="M218" s="13"/>
      <c r="N218" s="13"/>
      <c r="O218" s="13"/>
      <c r="P218" s="13"/>
      <c r="Q218" s="13"/>
      <c r="R218" s="13"/>
      <c r="S218" s="13"/>
      <c r="AB218" s="25"/>
    </row>
    <row r="219" spans="1:28" x14ac:dyDescent="0.25">
      <c r="A219" s="28" t="s">
        <v>35</v>
      </c>
      <c r="B219" s="179" t="s">
        <v>84</v>
      </c>
      <c r="C219" s="179"/>
      <c r="D219" s="179"/>
      <c r="E219" s="179"/>
      <c r="F219" s="179"/>
      <c r="G219" s="13"/>
      <c r="H219" s="13"/>
      <c r="I219" s="13"/>
      <c r="J219" s="13"/>
      <c r="K219" s="13"/>
      <c r="L219" s="13"/>
      <c r="M219" s="13"/>
      <c r="N219" s="13"/>
      <c r="O219" s="13"/>
      <c r="P219" s="13"/>
      <c r="Q219" s="13"/>
      <c r="R219" s="13"/>
      <c r="S219" s="13"/>
      <c r="AB219" s="25"/>
    </row>
    <row r="220" spans="1:28" x14ac:dyDescent="0.25">
      <c r="A220" s="28"/>
      <c r="B220" s="103"/>
      <c r="C220" s="103"/>
      <c r="D220" s="103"/>
      <c r="E220" s="103"/>
      <c r="F220" s="103"/>
      <c r="G220" s="13"/>
      <c r="H220" s="13"/>
      <c r="I220" s="13"/>
      <c r="J220" s="13"/>
      <c r="K220" s="13"/>
      <c r="L220" s="13"/>
      <c r="M220" s="13"/>
      <c r="N220" s="13"/>
      <c r="O220" s="13"/>
      <c r="P220" s="13"/>
      <c r="Q220" s="13"/>
      <c r="R220" s="13"/>
      <c r="S220" s="13"/>
      <c r="AB220" s="25"/>
    </row>
    <row r="221" spans="1:28" x14ac:dyDescent="0.25">
      <c r="A221" s="179" t="s">
        <v>95</v>
      </c>
      <c r="B221" s="179"/>
      <c r="C221" s="179"/>
      <c r="D221" s="179"/>
      <c r="E221" s="179"/>
      <c r="F221" s="179"/>
      <c r="G221" s="179"/>
      <c r="H221" s="179"/>
      <c r="I221" s="179"/>
      <c r="J221" s="179"/>
      <c r="K221" s="179"/>
      <c r="L221" s="13"/>
      <c r="M221" s="13"/>
      <c r="N221" s="13"/>
      <c r="O221" s="13"/>
      <c r="P221" s="13"/>
      <c r="Q221" s="13"/>
      <c r="R221" s="13"/>
      <c r="S221" s="13"/>
      <c r="AB221" s="25"/>
    </row>
    <row r="222" spans="1:28" x14ac:dyDescent="0.25">
      <c r="A222" s="28"/>
      <c r="B222" s="13"/>
      <c r="C222" s="13"/>
      <c r="D222" s="13"/>
      <c r="E222" s="13"/>
      <c r="F222" s="13"/>
      <c r="G222" s="13"/>
      <c r="H222" s="13"/>
      <c r="I222" s="13"/>
      <c r="J222" s="13"/>
      <c r="K222" s="13"/>
      <c r="L222" s="13"/>
      <c r="M222" s="13"/>
      <c r="N222" s="13"/>
      <c r="O222" s="13"/>
      <c r="P222" s="13"/>
      <c r="Q222" s="13"/>
      <c r="R222" s="13"/>
      <c r="S222" s="13"/>
      <c r="AB222" s="25"/>
    </row>
    <row r="223" spans="1:28" x14ac:dyDescent="0.25">
      <c r="A223" s="191" t="s">
        <v>41</v>
      </c>
      <c r="B223" s="191"/>
      <c r="C223" s="191"/>
      <c r="D223" s="192" t="s">
        <v>42</v>
      </c>
      <c r="E223" s="193"/>
      <c r="F223" s="193"/>
      <c r="G223" s="193"/>
      <c r="H223" s="193"/>
      <c r="I223" s="193"/>
      <c r="J223" s="193"/>
      <c r="K223" s="193"/>
      <c r="L223" s="193"/>
      <c r="M223" s="193"/>
      <c r="N223" s="193"/>
      <c r="O223" s="194"/>
      <c r="Q223" s="69"/>
      <c r="R223" s="69"/>
      <c r="S223" s="69"/>
    </row>
    <row r="224" spans="1:28" x14ac:dyDescent="0.25">
      <c r="A224" s="191"/>
      <c r="B224" s="191"/>
      <c r="C224" s="191"/>
      <c r="D224" s="191" t="s">
        <v>44</v>
      </c>
      <c r="E224" s="191"/>
      <c r="F224" s="191"/>
      <c r="G224" s="191"/>
      <c r="H224" s="191" t="s">
        <v>45</v>
      </c>
      <c r="I224" s="191"/>
      <c r="J224" s="191"/>
      <c r="K224" s="191"/>
      <c r="L224" s="191" t="s">
        <v>43</v>
      </c>
      <c r="M224" s="191"/>
      <c r="N224" s="191"/>
      <c r="O224" s="191"/>
      <c r="Q224" s="69"/>
      <c r="R224" s="69"/>
      <c r="S224" s="69"/>
    </row>
    <row r="225" spans="1:28" x14ac:dyDescent="0.25">
      <c r="A225" s="188"/>
      <c r="B225" s="188"/>
      <c r="C225" s="188"/>
      <c r="D225" s="189" t="s">
        <v>86</v>
      </c>
      <c r="E225" s="189"/>
      <c r="F225" s="189"/>
      <c r="G225" s="189"/>
      <c r="H225" s="190" t="s">
        <v>86</v>
      </c>
      <c r="I225" s="190"/>
      <c r="J225" s="190"/>
      <c r="K225" s="190"/>
      <c r="L225" s="190" t="s">
        <v>86</v>
      </c>
      <c r="M225" s="190"/>
      <c r="N225" s="190"/>
      <c r="O225" s="190"/>
      <c r="Q225" s="70"/>
      <c r="R225" s="70"/>
      <c r="S225" s="70"/>
    </row>
    <row r="226" spans="1:28" x14ac:dyDescent="0.25">
      <c r="A226" s="188"/>
      <c r="B226" s="188"/>
      <c r="C226" s="188"/>
      <c r="D226" s="189" t="s">
        <v>86</v>
      </c>
      <c r="E226" s="189"/>
      <c r="F226" s="189"/>
      <c r="G226" s="189"/>
      <c r="H226" s="190" t="s">
        <v>86</v>
      </c>
      <c r="I226" s="190"/>
      <c r="J226" s="190"/>
      <c r="K226" s="190"/>
      <c r="L226" s="190" t="s">
        <v>86</v>
      </c>
      <c r="M226" s="190"/>
      <c r="N226" s="190"/>
      <c r="O226" s="190"/>
      <c r="Q226" s="70"/>
      <c r="R226" s="70"/>
      <c r="S226" s="70"/>
    </row>
    <row r="227" spans="1:28" x14ac:dyDescent="0.25">
      <c r="A227" s="188"/>
      <c r="B227" s="188"/>
      <c r="C227" s="188"/>
      <c r="D227" s="189" t="s">
        <v>86</v>
      </c>
      <c r="E227" s="189"/>
      <c r="F227" s="189"/>
      <c r="G227" s="189"/>
      <c r="H227" s="190" t="s">
        <v>86</v>
      </c>
      <c r="I227" s="190"/>
      <c r="J227" s="190"/>
      <c r="K227" s="190"/>
      <c r="L227" s="190" t="s">
        <v>86</v>
      </c>
      <c r="M227" s="190"/>
      <c r="N227" s="190"/>
      <c r="O227" s="190"/>
      <c r="Q227" s="70"/>
      <c r="R227" s="70"/>
      <c r="S227" s="70"/>
    </row>
    <row r="228" spans="1:28" x14ac:dyDescent="0.25">
      <c r="A228" s="188"/>
      <c r="B228" s="188"/>
      <c r="C228" s="188"/>
      <c r="D228" s="189" t="s">
        <v>86</v>
      </c>
      <c r="E228" s="189"/>
      <c r="F228" s="189"/>
      <c r="G228" s="189"/>
      <c r="H228" s="190" t="s">
        <v>86</v>
      </c>
      <c r="I228" s="190"/>
      <c r="J228" s="190"/>
      <c r="K228" s="190"/>
      <c r="L228" s="190" t="s">
        <v>86</v>
      </c>
      <c r="M228" s="190"/>
      <c r="N228" s="190"/>
      <c r="O228" s="190"/>
      <c r="Q228" s="70"/>
      <c r="R228" s="70"/>
      <c r="S228" s="70"/>
    </row>
    <row r="229" spans="1:28" x14ac:dyDescent="0.25">
      <c r="A229" s="188"/>
      <c r="B229" s="188"/>
      <c r="C229" s="188"/>
      <c r="D229" s="189" t="s">
        <v>86</v>
      </c>
      <c r="E229" s="189"/>
      <c r="F229" s="189"/>
      <c r="G229" s="189"/>
      <c r="H229" s="190" t="s">
        <v>86</v>
      </c>
      <c r="I229" s="190"/>
      <c r="J229" s="190"/>
      <c r="K229" s="190"/>
      <c r="L229" s="190" t="s">
        <v>86</v>
      </c>
      <c r="M229" s="190"/>
      <c r="N229" s="190"/>
      <c r="O229" s="190"/>
      <c r="Q229" s="70"/>
      <c r="R229" s="70"/>
      <c r="S229" s="70"/>
    </row>
    <row r="230" spans="1:28" x14ac:dyDescent="0.25">
      <c r="A230" s="195" t="s">
        <v>46</v>
      </c>
      <c r="B230" s="195"/>
      <c r="C230" s="195"/>
      <c r="D230" s="195" t="s">
        <v>30</v>
      </c>
      <c r="E230" s="195"/>
      <c r="F230" s="195"/>
      <c r="G230" s="195"/>
      <c r="H230" s="195" t="s">
        <v>30</v>
      </c>
      <c r="I230" s="195"/>
      <c r="J230" s="195"/>
      <c r="K230" s="195"/>
      <c r="L230" s="195" t="s">
        <v>30</v>
      </c>
      <c r="M230" s="195"/>
      <c r="N230" s="195"/>
      <c r="O230" s="195"/>
      <c r="Q230" s="71"/>
      <c r="R230" s="71"/>
      <c r="S230" s="71"/>
    </row>
    <row r="231" spans="1:28" x14ac:dyDescent="0.25">
      <c r="A231" s="13"/>
      <c r="B231" s="13"/>
      <c r="C231" s="13"/>
      <c r="D231" s="13"/>
      <c r="E231" s="13"/>
      <c r="F231" s="13"/>
      <c r="G231" s="13"/>
      <c r="H231" s="13"/>
      <c r="I231" s="13"/>
      <c r="J231" s="13"/>
      <c r="K231" s="13"/>
      <c r="L231" s="13"/>
      <c r="M231" s="13"/>
      <c r="N231" s="13"/>
      <c r="O231" s="13"/>
      <c r="P231" s="13"/>
      <c r="Q231" s="13"/>
      <c r="R231" s="13"/>
      <c r="S231" s="13"/>
    </row>
    <row r="232" spans="1:28" ht="22.5" customHeight="1" x14ac:dyDescent="0.25">
      <c r="A232" s="206" t="s">
        <v>63</v>
      </c>
      <c r="B232" s="206"/>
      <c r="C232" s="206"/>
      <c r="D232" s="206"/>
      <c r="E232" s="206"/>
      <c r="F232" s="206"/>
      <c r="G232" s="206"/>
      <c r="H232" s="206"/>
      <c r="I232" s="206"/>
      <c r="J232" s="206"/>
      <c r="K232" s="206"/>
      <c r="L232" s="206"/>
      <c r="M232" s="206"/>
      <c r="N232" s="14" t="s">
        <v>124</v>
      </c>
      <c r="O232" s="14" t="s">
        <v>33</v>
      </c>
      <c r="Q232" s="72"/>
      <c r="S232" s="13"/>
    </row>
    <row r="233" spans="1:28" x14ac:dyDescent="0.25">
      <c r="A233" s="15" t="s">
        <v>47</v>
      </c>
      <c r="B233" s="16" t="s">
        <v>48</v>
      </c>
      <c r="C233" s="16"/>
      <c r="D233" s="16"/>
      <c r="E233" s="16"/>
      <c r="F233" s="16"/>
      <c r="G233" s="16"/>
      <c r="H233" s="16"/>
      <c r="I233" s="16"/>
      <c r="J233" s="16"/>
      <c r="K233" s="16"/>
      <c r="L233" s="16"/>
      <c r="M233" s="16"/>
      <c r="N233" s="98"/>
      <c r="O233" s="98"/>
      <c r="Q233" s="13"/>
      <c r="S233" s="13"/>
    </row>
    <row r="234" spans="1:28" ht="15" customHeight="1" x14ac:dyDescent="0.25">
      <c r="A234" s="15"/>
      <c r="B234" s="16"/>
      <c r="C234" s="16"/>
      <c r="D234" s="16"/>
      <c r="E234" s="16"/>
      <c r="F234" s="16"/>
      <c r="G234" s="16"/>
      <c r="H234" s="16"/>
      <c r="I234" s="16"/>
      <c r="J234" s="16"/>
      <c r="K234" s="16"/>
      <c r="L234" s="16"/>
      <c r="M234" s="16"/>
      <c r="N234" s="16"/>
      <c r="O234" s="16"/>
      <c r="P234" s="13"/>
      <c r="Q234" s="13"/>
      <c r="R234" s="70"/>
      <c r="S234" s="13"/>
    </row>
    <row r="235" spans="1:28" x14ac:dyDescent="0.25">
      <c r="A235" s="210" t="s">
        <v>96</v>
      </c>
      <c r="B235" s="210"/>
      <c r="C235" s="17"/>
      <c r="D235" s="17"/>
      <c r="E235" s="17"/>
      <c r="F235" s="17"/>
      <c r="G235" s="17"/>
      <c r="H235" s="17"/>
      <c r="I235" s="17"/>
      <c r="J235" s="17"/>
      <c r="K235" s="17"/>
      <c r="L235" s="17"/>
      <c r="M235" s="17"/>
      <c r="N235" s="17"/>
      <c r="O235" s="17"/>
      <c r="P235" s="26"/>
      <c r="Q235" s="26"/>
      <c r="R235" s="26"/>
      <c r="S235" s="26"/>
    </row>
    <row r="236" spans="1:28" s="75" customFormat="1" ht="27" customHeight="1" x14ac:dyDescent="0.25">
      <c r="A236" s="207" t="s">
        <v>97</v>
      </c>
      <c r="B236" s="207"/>
      <c r="C236" s="207"/>
      <c r="D236" s="207"/>
      <c r="E236" s="207"/>
      <c r="F236" s="207"/>
      <c r="G236" s="207"/>
      <c r="H236" s="207"/>
      <c r="I236" s="207"/>
      <c r="J236" s="207"/>
      <c r="K236" s="207"/>
      <c r="L236" s="207"/>
      <c r="M236" s="207"/>
      <c r="N236" s="207"/>
      <c r="O236" s="207"/>
      <c r="P236" s="73"/>
      <c r="Q236" s="73"/>
      <c r="R236" s="73"/>
      <c r="S236" s="73"/>
      <c r="T236" s="74"/>
      <c r="U236" s="74"/>
      <c r="V236" s="74"/>
      <c r="W236" s="74"/>
      <c r="X236" s="74"/>
      <c r="Y236" s="74"/>
      <c r="Z236" s="74"/>
      <c r="AA236" s="74"/>
      <c r="AB236" s="74"/>
    </row>
    <row r="237" spans="1:28" s="75" customFormat="1" ht="15" customHeight="1" x14ac:dyDescent="0.25">
      <c r="A237" s="207" t="s">
        <v>98</v>
      </c>
      <c r="B237" s="207"/>
      <c r="C237" s="207"/>
      <c r="D237" s="207"/>
      <c r="E237" s="207"/>
      <c r="F237" s="207"/>
      <c r="G237" s="207"/>
      <c r="H237" s="207"/>
      <c r="I237" s="207"/>
      <c r="J237" s="207"/>
      <c r="K237" s="207"/>
      <c r="L237" s="207"/>
      <c r="M237" s="207"/>
      <c r="N237" s="207"/>
      <c r="O237" s="207"/>
      <c r="P237" s="73"/>
      <c r="Q237" s="73"/>
      <c r="R237" s="73"/>
      <c r="S237" s="73"/>
      <c r="T237" s="74"/>
      <c r="U237" s="74"/>
      <c r="V237" s="74"/>
      <c r="W237" s="74"/>
      <c r="X237" s="74"/>
      <c r="Y237" s="74"/>
      <c r="Z237" s="74"/>
      <c r="AA237" s="74"/>
      <c r="AB237" s="74"/>
    </row>
    <row r="238" spans="1:28" x14ac:dyDescent="0.25">
      <c r="A238" s="208"/>
      <c r="B238" s="208"/>
      <c r="C238" s="208"/>
      <c r="D238" s="208"/>
      <c r="E238" s="18"/>
      <c r="F238" s="18"/>
      <c r="G238" s="18"/>
      <c r="H238" s="18"/>
      <c r="I238" s="18"/>
      <c r="J238" s="18"/>
      <c r="K238" s="18"/>
      <c r="L238" s="18"/>
      <c r="M238" s="18"/>
      <c r="N238" s="18"/>
      <c r="O238" s="18"/>
      <c r="P238" s="23"/>
      <c r="Q238" s="53"/>
      <c r="R238" s="53"/>
      <c r="S238" s="53"/>
    </row>
    <row r="239" spans="1:28" x14ac:dyDescent="0.25">
      <c r="A239" s="133" t="s">
        <v>85</v>
      </c>
      <c r="B239" s="133"/>
      <c r="C239" s="30" t="s">
        <v>74</v>
      </c>
      <c r="D239" s="209">
        <v>43801</v>
      </c>
      <c r="E239" s="209"/>
      <c r="F239" s="20"/>
      <c r="G239" s="118"/>
      <c r="H239" s="118"/>
      <c r="I239" s="118"/>
      <c r="J239" s="118"/>
      <c r="K239" s="21"/>
      <c r="L239" s="21"/>
      <c r="M239" s="21"/>
      <c r="N239" s="21"/>
      <c r="O239" s="21"/>
      <c r="P239" s="21"/>
      <c r="Q239" s="53"/>
      <c r="R239" s="53"/>
      <c r="S239" s="53"/>
    </row>
    <row r="240" spans="1:28" ht="16.149999999999999" customHeight="1" x14ac:dyDescent="0.25">
      <c r="A240" s="115" t="s">
        <v>2</v>
      </c>
      <c r="B240" s="115"/>
      <c r="C240" s="115"/>
      <c r="D240" s="115"/>
      <c r="E240" s="115"/>
      <c r="F240" s="115"/>
      <c r="G240" s="116"/>
      <c r="H240" s="116"/>
      <c r="I240" s="116"/>
      <c r="J240" s="3"/>
      <c r="K240" s="3"/>
      <c r="L240" s="3"/>
      <c r="M240" s="3"/>
      <c r="N240" s="3"/>
      <c r="O240" s="3"/>
      <c r="P240" s="23"/>
      <c r="Q240" s="53"/>
      <c r="R240" s="53"/>
      <c r="S240" s="53"/>
    </row>
    <row r="241" spans="1:27" s="108" customFormat="1" ht="57" customHeight="1" x14ac:dyDescent="0.3">
      <c r="A241" s="104"/>
      <c r="B241" s="211" t="s">
        <v>99</v>
      </c>
      <c r="C241" s="212"/>
      <c r="D241" s="212"/>
      <c r="E241" s="212"/>
      <c r="F241" s="212"/>
      <c r="G241" s="213"/>
      <c r="H241" s="214"/>
      <c r="I241" s="215"/>
      <c r="J241" s="215"/>
      <c r="K241" s="215"/>
      <c r="L241" s="215"/>
      <c r="M241" s="216"/>
      <c r="N241" s="102"/>
      <c r="O241" s="102"/>
      <c r="P241" s="105"/>
      <c r="Q241" s="106"/>
      <c r="R241" s="106"/>
      <c r="S241" s="107"/>
      <c r="T241" s="107"/>
      <c r="U241" s="107"/>
      <c r="V241" s="107"/>
      <c r="W241" s="107"/>
      <c r="X241" s="107"/>
      <c r="Y241" s="107"/>
      <c r="Z241" s="107"/>
      <c r="AA241" s="107"/>
    </row>
    <row r="242" spans="1:27" s="108" customFormat="1" ht="50.1" customHeight="1" x14ac:dyDescent="0.25">
      <c r="A242" s="104"/>
      <c r="B242" s="196" t="s">
        <v>100</v>
      </c>
      <c r="C242" s="197"/>
      <c r="D242" s="197"/>
      <c r="E242" s="197"/>
      <c r="F242" s="197"/>
      <c r="G242" s="198"/>
      <c r="H242" s="199"/>
      <c r="I242" s="200"/>
      <c r="J242" s="200"/>
      <c r="K242" s="200"/>
      <c r="L242" s="200"/>
      <c r="M242" s="201"/>
      <c r="N242" s="102"/>
      <c r="O242" s="102"/>
      <c r="P242" s="109"/>
      <c r="Q242" s="110"/>
      <c r="R242" s="110"/>
      <c r="S242" s="111"/>
      <c r="T242" s="112"/>
    </row>
    <row r="243" spans="1:27" s="108" customFormat="1" ht="50.1" customHeight="1" x14ac:dyDescent="0.3">
      <c r="A243" s="104"/>
      <c r="B243" s="196" t="s">
        <v>101</v>
      </c>
      <c r="C243" s="197"/>
      <c r="D243" s="197"/>
      <c r="E243" s="197"/>
      <c r="F243" s="197"/>
      <c r="G243" s="198"/>
      <c r="H243" s="203"/>
      <c r="I243" s="204"/>
      <c r="J243" s="204"/>
      <c r="K243" s="204"/>
      <c r="L243" s="204"/>
      <c r="M243" s="205"/>
      <c r="N243" s="102"/>
      <c r="O243" s="102"/>
      <c r="P243" s="113"/>
      <c r="Q243" s="114"/>
      <c r="R243" s="114"/>
      <c r="S243" s="107"/>
      <c r="T243" s="107"/>
      <c r="U243" s="107"/>
      <c r="V243" s="107"/>
      <c r="W243" s="107"/>
      <c r="X243" s="107"/>
      <c r="Y243" s="107"/>
      <c r="Z243" s="107"/>
      <c r="AA243" s="107"/>
    </row>
    <row r="244" spans="1:27" ht="15.75" x14ac:dyDescent="0.25">
      <c r="A244" s="100"/>
      <c r="B244" s="100"/>
      <c r="C244" s="100"/>
      <c r="D244" s="100"/>
      <c r="E244" s="100"/>
      <c r="F244" s="100"/>
      <c r="G244" s="3"/>
      <c r="H244" s="3"/>
      <c r="I244" s="3"/>
      <c r="J244" s="3"/>
      <c r="K244" s="3"/>
      <c r="L244" s="3"/>
      <c r="M244" s="3"/>
      <c r="N244" s="3"/>
      <c r="O244" s="3"/>
      <c r="P244" s="23"/>
      <c r="Q244" s="53"/>
      <c r="R244" s="53"/>
      <c r="S244" s="53"/>
    </row>
    <row r="245" spans="1:27" x14ac:dyDescent="0.25">
      <c r="A245" s="97"/>
      <c r="B245" s="97"/>
      <c r="C245" s="97"/>
      <c r="D245" s="97"/>
      <c r="E245" s="97"/>
      <c r="F245" s="97"/>
      <c r="G245" s="97"/>
      <c r="H245" s="97"/>
      <c r="I245" s="97"/>
      <c r="J245" s="97"/>
      <c r="K245" s="97"/>
      <c r="L245" s="97"/>
      <c r="M245" s="97"/>
      <c r="N245" s="97"/>
      <c r="O245" s="97"/>
      <c r="P245" s="22"/>
      <c r="Q245" s="19"/>
      <c r="R245" s="20"/>
      <c r="S245" s="53"/>
    </row>
    <row r="246" spans="1:27" x14ac:dyDescent="0.25">
      <c r="A246" s="29"/>
      <c r="B246" s="29"/>
      <c r="C246" s="29"/>
      <c r="D246" s="29"/>
      <c r="E246" s="29"/>
      <c r="F246" s="29"/>
      <c r="G246" s="29"/>
      <c r="H246" s="97"/>
      <c r="I246" s="97"/>
      <c r="J246" s="97"/>
      <c r="K246" s="97"/>
      <c r="L246" s="97"/>
      <c r="M246" s="97"/>
      <c r="N246" s="97"/>
      <c r="O246" s="97"/>
      <c r="P246" s="23"/>
      <c r="Q246" s="53"/>
      <c r="R246" s="53"/>
      <c r="S246" s="53"/>
    </row>
    <row r="247" spans="1:27" x14ac:dyDescent="0.25">
      <c r="A247" s="29" t="s">
        <v>81</v>
      </c>
      <c r="B247" s="29"/>
      <c r="C247" s="29"/>
      <c r="D247" s="29"/>
      <c r="E247" s="29"/>
      <c r="F247" s="29"/>
      <c r="G247" s="29"/>
      <c r="H247" s="29"/>
      <c r="I247" s="29"/>
      <c r="J247" s="29"/>
      <c r="K247" s="29"/>
      <c r="L247" s="29"/>
      <c r="M247" s="29"/>
      <c r="N247" s="29"/>
      <c r="O247" s="29"/>
    </row>
    <row r="248" spans="1:27" ht="14.45" customHeight="1" x14ac:dyDescent="0.25">
      <c r="A248" s="202" t="s">
        <v>93</v>
      </c>
      <c r="B248" s="202"/>
      <c r="C248" s="202"/>
      <c r="D248" s="202"/>
      <c r="E248" s="202"/>
      <c r="F248" s="202"/>
      <c r="G248" s="202"/>
      <c r="H248" s="101"/>
      <c r="I248" s="101"/>
      <c r="J248" s="101"/>
      <c r="K248" s="101"/>
      <c r="L248" s="101"/>
      <c r="M248" s="101"/>
      <c r="N248" s="101"/>
      <c r="O248" s="101"/>
    </row>
    <row r="249" spans="1:27" ht="14.45" customHeight="1" x14ac:dyDescent="0.25">
      <c r="A249" s="202" t="s">
        <v>94</v>
      </c>
      <c r="B249" s="202"/>
      <c r="C249" s="202"/>
      <c r="D249" s="202"/>
      <c r="E249" s="202"/>
      <c r="F249" s="202"/>
      <c r="G249" s="202"/>
      <c r="H249" s="101"/>
      <c r="I249" s="101"/>
      <c r="J249" s="101"/>
      <c r="K249" s="101"/>
      <c r="L249" s="101"/>
      <c r="M249" s="101"/>
      <c r="N249" s="101"/>
      <c r="O249" s="101"/>
    </row>
    <row r="251" spans="1:27" x14ac:dyDescent="0.25">
      <c r="A251" s="23"/>
      <c r="B251" s="19"/>
      <c r="C251" s="19"/>
      <c r="D251" s="19"/>
      <c r="E251" s="19"/>
      <c r="F251" s="19"/>
      <c r="G251" s="18"/>
      <c r="H251" s="18"/>
      <c r="I251" s="18"/>
      <c r="J251" s="18"/>
      <c r="K251" s="18"/>
      <c r="L251" s="18"/>
      <c r="M251" s="18"/>
      <c r="N251" s="18"/>
      <c r="O251" s="18"/>
      <c r="P251" s="23"/>
      <c r="Q251" s="53"/>
      <c r="R251" s="53"/>
      <c r="S251" s="53"/>
      <c r="T251" s="40" t="s">
        <v>2</v>
      </c>
    </row>
    <row r="252" spans="1:27" x14ac:dyDescent="0.25">
      <c r="A252" s="19"/>
      <c r="B252" s="19"/>
      <c r="C252" s="117"/>
      <c r="D252" s="117"/>
      <c r="E252" s="24"/>
      <c r="F252" s="95"/>
      <c r="G252" s="19"/>
      <c r="H252" s="19"/>
      <c r="I252" s="19"/>
      <c r="J252" s="19"/>
      <c r="K252" s="19"/>
      <c r="L252" s="19"/>
      <c r="M252" s="19"/>
      <c r="N252" s="19"/>
      <c r="O252" s="19"/>
      <c r="P252" s="23"/>
      <c r="Q252" s="53"/>
      <c r="R252" s="53"/>
      <c r="S252" s="53"/>
    </row>
    <row r="253" spans="1:27" x14ac:dyDescent="0.25">
      <c r="A253" s="76"/>
      <c r="B253" s="76"/>
      <c r="C253" s="76"/>
    </row>
    <row r="254" spans="1:27" x14ac:dyDescent="0.25">
      <c r="A254" s="76"/>
      <c r="B254" s="76"/>
      <c r="C254" s="76"/>
    </row>
    <row r="257" spans="1:28" s="67" customFormat="1" x14ac:dyDescent="0.25">
      <c r="Q257" s="77"/>
      <c r="R257" s="77"/>
      <c r="S257" s="77"/>
      <c r="T257" s="77"/>
      <c r="U257" s="77"/>
      <c r="V257" s="77"/>
      <c r="W257" s="77"/>
      <c r="X257" s="77"/>
      <c r="Y257" s="77"/>
      <c r="Z257" s="77"/>
      <c r="AA257" s="77"/>
      <c r="AB257" s="77"/>
    </row>
    <row r="261" spans="1:28" hidden="1" x14ac:dyDescent="0.25"/>
    <row r="262" spans="1:28" hidden="1" x14ac:dyDescent="0.25">
      <c r="A262" s="4" t="s">
        <v>61</v>
      </c>
      <c r="B262" s="2"/>
      <c r="C262" s="2"/>
      <c r="D262" s="2"/>
      <c r="E262" s="2"/>
      <c r="F262" s="2"/>
      <c r="G262" s="2"/>
      <c r="Q262" s="25"/>
      <c r="R262" s="25"/>
      <c r="S262" s="25"/>
      <c r="T262" s="25"/>
      <c r="U262" s="25"/>
      <c r="V262" s="25"/>
      <c r="W262" s="25"/>
      <c r="X262" s="25"/>
      <c r="Y262" s="25"/>
      <c r="Z262" s="25"/>
      <c r="AA262" s="25"/>
      <c r="AB262" s="25"/>
    </row>
    <row r="263" spans="1:28" hidden="1" x14ac:dyDescent="0.25">
      <c r="A263" s="2" t="s">
        <v>30</v>
      </c>
      <c r="B263" s="2"/>
      <c r="C263" s="2"/>
      <c r="D263" s="2"/>
      <c r="E263" s="2"/>
      <c r="F263" s="2"/>
      <c r="G263" s="2"/>
      <c r="Q263" s="25"/>
      <c r="R263" s="25"/>
      <c r="S263" s="25"/>
      <c r="T263" s="25"/>
      <c r="U263" s="25"/>
      <c r="V263" s="25"/>
      <c r="W263" s="25"/>
      <c r="X263" s="25"/>
      <c r="Y263" s="25"/>
      <c r="Z263" s="25"/>
      <c r="AA263" s="25"/>
      <c r="AB263" s="25"/>
    </row>
    <row r="264" spans="1:28" hidden="1" x14ac:dyDescent="0.25">
      <c r="A264" s="2"/>
      <c r="B264" s="2"/>
      <c r="C264" s="2"/>
      <c r="D264" s="2"/>
      <c r="E264" s="2"/>
      <c r="F264" s="2"/>
      <c r="G264" s="2"/>
      <c r="Q264" s="25"/>
      <c r="R264" s="25"/>
      <c r="S264" s="25"/>
      <c r="T264" s="25"/>
      <c r="U264" s="25"/>
      <c r="V264" s="25"/>
      <c r="W264" s="25"/>
      <c r="X264" s="25"/>
      <c r="Y264" s="25"/>
      <c r="Z264" s="25"/>
      <c r="AA264" s="25"/>
      <c r="AB264" s="25"/>
    </row>
    <row r="265" spans="1:28" hidden="1" x14ac:dyDescent="0.25">
      <c r="A265" s="4" t="s">
        <v>79</v>
      </c>
      <c r="B265" s="2"/>
      <c r="C265" s="2"/>
      <c r="D265" s="2"/>
      <c r="E265" s="2"/>
      <c r="F265" s="2"/>
      <c r="G265" s="2"/>
      <c r="Q265" s="25"/>
      <c r="R265" s="25"/>
      <c r="S265" s="25"/>
      <c r="T265" s="25"/>
      <c r="U265" s="25"/>
      <c r="V265" s="25"/>
      <c r="W265" s="25"/>
      <c r="X265" s="25"/>
      <c r="Y265" s="25"/>
      <c r="Z265" s="25"/>
      <c r="AA265" s="25"/>
      <c r="AB265" s="25"/>
    </row>
    <row r="266" spans="1:28" hidden="1" x14ac:dyDescent="0.25">
      <c r="A266" s="11" t="s">
        <v>67</v>
      </c>
      <c r="B266" s="2"/>
      <c r="C266" s="2"/>
      <c r="D266" s="2"/>
      <c r="E266" s="2"/>
      <c r="F266" s="2"/>
      <c r="G266" s="2"/>
      <c r="Q266" s="25"/>
      <c r="R266" s="25"/>
      <c r="S266" s="25"/>
      <c r="T266" s="25"/>
      <c r="U266" s="25"/>
      <c r="V266" s="25"/>
      <c r="W266" s="25"/>
      <c r="X266" s="25"/>
      <c r="Y266" s="25"/>
      <c r="Z266" s="25"/>
      <c r="AA266" s="25"/>
      <c r="AB266" s="25"/>
    </row>
    <row r="267" spans="1:28" hidden="1" x14ac:dyDescent="0.25">
      <c r="A267" s="11" t="s">
        <v>71</v>
      </c>
      <c r="B267" s="2"/>
      <c r="C267" s="2"/>
      <c r="D267" s="2"/>
      <c r="E267" s="2"/>
      <c r="F267" s="2"/>
      <c r="G267" s="2"/>
      <c r="Q267" s="25"/>
      <c r="R267" s="25"/>
      <c r="S267" s="25"/>
      <c r="T267" s="25"/>
      <c r="U267" s="25"/>
      <c r="V267" s="25"/>
      <c r="W267" s="25"/>
      <c r="X267" s="25"/>
      <c r="Y267" s="25"/>
      <c r="Z267" s="25"/>
      <c r="AA267" s="25"/>
      <c r="AB267" s="25"/>
    </row>
    <row r="268" spans="1:28" hidden="1" x14ac:dyDescent="0.25">
      <c r="A268" s="11" t="s">
        <v>68</v>
      </c>
      <c r="B268" s="2"/>
      <c r="C268" s="2"/>
      <c r="D268" s="2"/>
      <c r="E268" s="2"/>
      <c r="F268" s="2"/>
      <c r="G268" s="2"/>
      <c r="Q268" s="25"/>
      <c r="R268" s="25"/>
      <c r="S268" s="25"/>
      <c r="T268" s="25"/>
      <c r="U268" s="25"/>
      <c r="V268" s="25"/>
      <c r="W268" s="25"/>
      <c r="X268" s="25"/>
      <c r="Y268" s="25"/>
      <c r="Z268" s="25"/>
      <c r="AA268" s="25"/>
      <c r="AB268" s="25"/>
    </row>
    <row r="269" spans="1:28" hidden="1" x14ac:dyDescent="0.25">
      <c r="A269" s="11" t="s">
        <v>69</v>
      </c>
      <c r="B269" s="2"/>
      <c r="C269" s="2"/>
      <c r="D269" s="2"/>
      <c r="E269" s="2"/>
      <c r="F269" s="2"/>
      <c r="G269" s="2"/>
      <c r="Q269" s="25"/>
      <c r="R269" s="25"/>
      <c r="S269" s="25"/>
      <c r="T269" s="25"/>
      <c r="U269" s="25"/>
      <c r="V269" s="25"/>
      <c r="W269" s="25"/>
      <c r="X269" s="25"/>
      <c r="Y269" s="25"/>
      <c r="Z269" s="25"/>
      <c r="AA269" s="25"/>
      <c r="AB269" s="25"/>
    </row>
    <row r="270" spans="1:28" hidden="1" x14ac:dyDescent="0.25">
      <c r="A270" s="11" t="s">
        <v>70</v>
      </c>
      <c r="B270" s="2"/>
      <c r="C270" s="2"/>
      <c r="D270" s="2"/>
      <c r="E270" s="2"/>
      <c r="F270" s="2"/>
      <c r="G270" s="2"/>
      <c r="Q270" s="25"/>
      <c r="R270" s="25"/>
      <c r="S270" s="25"/>
      <c r="T270" s="25"/>
      <c r="U270" s="25"/>
      <c r="V270" s="25"/>
      <c r="W270" s="25"/>
      <c r="X270" s="25"/>
      <c r="Y270" s="25"/>
      <c r="Z270" s="25"/>
      <c r="AA270" s="25"/>
      <c r="AB270" s="25"/>
    </row>
    <row r="271" spans="1:28" hidden="1" x14ac:dyDescent="0.25">
      <c r="A271" s="11" t="s">
        <v>72</v>
      </c>
      <c r="B271" s="2"/>
      <c r="C271" s="2"/>
      <c r="D271" s="2"/>
      <c r="E271" s="2"/>
      <c r="F271" s="2"/>
      <c r="G271" s="2"/>
      <c r="Q271" s="25"/>
      <c r="R271" s="25"/>
      <c r="S271" s="25"/>
      <c r="T271" s="25"/>
      <c r="U271" s="25"/>
      <c r="V271" s="25"/>
      <c r="W271" s="25"/>
      <c r="X271" s="25"/>
      <c r="Y271" s="25"/>
      <c r="Z271" s="25"/>
      <c r="AA271" s="25"/>
      <c r="AB271" s="25"/>
    </row>
    <row r="272" spans="1:28" hidden="1" x14ac:dyDescent="0.25">
      <c r="A272" s="11" t="s">
        <v>73</v>
      </c>
      <c r="B272" s="2"/>
      <c r="C272" s="2"/>
      <c r="D272" s="2"/>
      <c r="E272" s="2"/>
      <c r="F272" s="2"/>
      <c r="G272" s="2"/>
      <c r="Q272" s="25"/>
      <c r="R272" s="25"/>
      <c r="S272" s="25"/>
      <c r="T272" s="25"/>
      <c r="U272" s="25"/>
      <c r="V272" s="25"/>
      <c r="W272" s="25"/>
      <c r="X272" s="25"/>
      <c r="Y272" s="25"/>
      <c r="Z272" s="25"/>
      <c r="AA272" s="25"/>
      <c r="AB272" s="25"/>
    </row>
    <row r="273" spans="1:28" hidden="1" x14ac:dyDescent="0.25">
      <c r="A273" s="11"/>
      <c r="B273" s="2"/>
      <c r="C273" s="2"/>
      <c r="D273" s="2"/>
      <c r="E273" s="2"/>
      <c r="F273" s="2"/>
      <c r="G273" s="2"/>
      <c r="Q273" s="25"/>
      <c r="R273" s="25"/>
      <c r="S273" s="25"/>
      <c r="T273" s="25"/>
      <c r="U273" s="25"/>
      <c r="V273" s="25"/>
      <c r="W273" s="25"/>
      <c r="X273" s="25"/>
      <c r="Y273" s="25"/>
      <c r="Z273" s="25"/>
      <c r="AA273" s="25"/>
      <c r="AB273" s="25"/>
    </row>
    <row r="274" spans="1:28" hidden="1" x14ac:dyDescent="0.25">
      <c r="A274" s="12" t="s">
        <v>79</v>
      </c>
      <c r="B274" s="2"/>
      <c r="C274" s="2"/>
      <c r="D274" s="2"/>
      <c r="E274" s="2"/>
      <c r="F274" s="2"/>
      <c r="G274" s="2"/>
      <c r="Q274" s="25"/>
      <c r="R274" s="25"/>
      <c r="S274" s="25"/>
      <c r="T274" s="25"/>
      <c r="U274" s="25"/>
      <c r="V274" s="25"/>
      <c r="W274" s="25"/>
      <c r="X274" s="25"/>
      <c r="Y274" s="25"/>
      <c r="Z274" s="25"/>
      <c r="AA274" s="25"/>
      <c r="AB274" s="25"/>
    </row>
    <row r="275" spans="1:28" hidden="1" x14ac:dyDescent="0.25">
      <c r="A275" s="1" t="s">
        <v>8</v>
      </c>
      <c r="B275" s="2"/>
      <c r="C275" s="2"/>
      <c r="D275" s="2"/>
      <c r="E275" s="2"/>
      <c r="F275" s="2"/>
      <c r="G275" s="2"/>
      <c r="Q275" s="25"/>
      <c r="R275" s="25"/>
      <c r="S275" s="25"/>
      <c r="T275" s="25"/>
      <c r="U275" s="25"/>
      <c r="V275" s="25"/>
      <c r="W275" s="25"/>
      <c r="X275" s="25"/>
      <c r="Y275" s="25"/>
      <c r="Z275" s="25"/>
      <c r="AA275" s="25"/>
      <c r="AB275" s="25"/>
    </row>
    <row r="276" spans="1:28" hidden="1" x14ac:dyDescent="0.25">
      <c r="A276" s="1" t="s">
        <v>9</v>
      </c>
      <c r="B276" s="2"/>
      <c r="C276" s="2"/>
      <c r="D276" s="2"/>
      <c r="E276" s="2"/>
      <c r="F276" s="2"/>
      <c r="G276" s="2"/>
      <c r="Q276" s="25"/>
      <c r="R276" s="25"/>
      <c r="S276" s="25"/>
      <c r="T276" s="25"/>
      <c r="U276" s="25"/>
      <c r="V276" s="25"/>
      <c r="W276" s="25"/>
      <c r="X276" s="25"/>
      <c r="Y276" s="25"/>
      <c r="Z276" s="25"/>
      <c r="AA276" s="25"/>
      <c r="AB276" s="25"/>
    </row>
    <row r="277" spans="1:28" hidden="1" x14ac:dyDescent="0.25">
      <c r="A277" s="1" t="s">
        <v>11</v>
      </c>
      <c r="B277" s="2"/>
      <c r="C277" s="2"/>
      <c r="D277" s="2"/>
      <c r="E277" s="2"/>
      <c r="F277" s="2"/>
      <c r="G277" s="2"/>
      <c r="Q277" s="25"/>
      <c r="R277" s="25"/>
      <c r="S277" s="25"/>
      <c r="T277" s="25"/>
      <c r="U277" s="25"/>
      <c r="V277" s="25"/>
      <c r="W277" s="25"/>
      <c r="X277" s="25"/>
      <c r="Y277" s="25"/>
      <c r="Z277" s="25"/>
      <c r="AA277" s="25"/>
      <c r="AB277" s="25"/>
    </row>
    <row r="278" spans="1:28" hidden="1" x14ac:dyDescent="0.25">
      <c r="A278" s="1" t="s">
        <v>13</v>
      </c>
      <c r="B278" s="2"/>
      <c r="C278" s="2"/>
      <c r="D278" s="2"/>
      <c r="E278" s="2"/>
      <c r="F278" s="2"/>
      <c r="G278" s="2"/>
      <c r="Q278" s="25"/>
      <c r="R278" s="25"/>
      <c r="S278" s="25"/>
      <c r="T278" s="25"/>
      <c r="U278" s="25"/>
      <c r="V278" s="25"/>
      <c r="W278" s="25"/>
      <c r="X278" s="25"/>
      <c r="Y278" s="25"/>
      <c r="Z278" s="25"/>
      <c r="AA278" s="25"/>
      <c r="AB278" s="25"/>
    </row>
    <row r="279" spans="1:28" hidden="1" x14ac:dyDescent="0.25">
      <c r="A279" s="1" t="s">
        <v>14</v>
      </c>
      <c r="B279" s="2"/>
      <c r="C279" s="2"/>
      <c r="D279" s="2"/>
      <c r="E279" s="2"/>
      <c r="F279" s="2"/>
      <c r="G279" s="2"/>
      <c r="Q279" s="25"/>
      <c r="R279" s="25"/>
      <c r="S279" s="25"/>
      <c r="T279" s="25"/>
      <c r="U279" s="25"/>
      <c r="V279" s="25"/>
      <c r="W279" s="25"/>
      <c r="X279" s="25"/>
      <c r="Y279" s="25"/>
      <c r="Z279" s="25"/>
      <c r="AA279" s="25"/>
      <c r="AB279" s="25"/>
    </row>
    <row r="280" spans="1:28" hidden="1" x14ac:dyDescent="0.25">
      <c r="A280" s="1" t="s">
        <v>16</v>
      </c>
      <c r="B280" s="2"/>
      <c r="C280" s="2"/>
      <c r="D280" s="2"/>
      <c r="E280" s="2"/>
      <c r="F280" s="2"/>
      <c r="G280" s="2"/>
      <c r="Q280" s="25"/>
      <c r="R280" s="25"/>
      <c r="S280" s="25"/>
      <c r="T280" s="25"/>
      <c r="U280" s="25"/>
      <c r="V280" s="25"/>
      <c r="W280" s="25"/>
      <c r="X280" s="25"/>
      <c r="Y280" s="25"/>
      <c r="Z280" s="25"/>
      <c r="AA280" s="25"/>
      <c r="AB280" s="25"/>
    </row>
    <row r="281" spans="1:28" hidden="1" x14ac:dyDescent="0.25">
      <c r="A281" s="1" t="s">
        <v>19</v>
      </c>
      <c r="B281" s="2"/>
      <c r="C281" s="2"/>
      <c r="D281" s="2"/>
      <c r="E281" s="2"/>
      <c r="F281" s="2"/>
      <c r="G281" s="2"/>
      <c r="Q281" s="25"/>
      <c r="R281" s="25"/>
      <c r="S281" s="25"/>
      <c r="T281" s="25"/>
      <c r="U281" s="25"/>
      <c r="V281" s="25"/>
      <c r="W281" s="25"/>
      <c r="X281" s="25"/>
      <c r="Y281" s="25"/>
      <c r="Z281" s="25"/>
      <c r="AA281" s="25"/>
      <c r="AB281" s="25"/>
    </row>
    <row r="282" spans="1:28" hidden="1" x14ac:dyDescent="0.25">
      <c r="A282" s="1" t="s">
        <v>21</v>
      </c>
      <c r="B282" s="2"/>
      <c r="C282" s="2"/>
      <c r="D282" s="2"/>
      <c r="E282" s="2"/>
      <c r="F282" s="2"/>
      <c r="G282" s="2"/>
      <c r="Q282" s="25"/>
      <c r="R282" s="25"/>
      <c r="S282" s="25"/>
      <c r="T282" s="25"/>
      <c r="U282" s="25"/>
      <c r="V282" s="25"/>
      <c r="W282" s="25"/>
      <c r="X282" s="25"/>
      <c r="Y282" s="25"/>
      <c r="Z282" s="25"/>
      <c r="AA282" s="25"/>
      <c r="AB282" s="25"/>
    </row>
    <row r="283" spans="1:28" hidden="1" x14ac:dyDescent="0.25">
      <c r="A283" s="1" t="s">
        <v>22</v>
      </c>
      <c r="B283" s="2"/>
      <c r="C283" s="2"/>
      <c r="D283" s="2"/>
      <c r="E283" s="2"/>
      <c r="F283" s="2"/>
      <c r="G283" s="2"/>
      <c r="Q283" s="25"/>
      <c r="R283" s="25"/>
      <c r="S283" s="25"/>
      <c r="T283" s="25"/>
      <c r="U283" s="25"/>
      <c r="V283" s="25"/>
      <c r="W283" s="25"/>
      <c r="X283" s="25"/>
      <c r="Y283" s="25"/>
      <c r="Z283" s="25"/>
      <c r="AA283" s="25"/>
      <c r="AB283" s="25"/>
    </row>
    <row r="284" spans="1:28" hidden="1" x14ac:dyDescent="0.25">
      <c r="A284" s="1" t="s">
        <v>25</v>
      </c>
      <c r="B284" s="2"/>
      <c r="C284" s="2"/>
      <c r="D284" s="2"/>
      <c r="E284" s="2"/>
      <c r="F284" s="2"/>
      <c r="G284" s="2"/>
      <c r="Q284" s="25"/>
      <c r="R284" s="25"/>
      <c r="S284" s="25"/>
      <c r="T284" s="25"/>
      <c r="U284" s="25"/>
      <c r="V284" s="25"/>
      <c r="W284" s="25"/>
      <c r="X284" s="25"/>
      <c r="Y284" s="25"/>
      <c r="Z284" s="25"/>
      <c r="AA284" s="25"/>
      <c r="AB284" s="25"/>
    </row>
    <row r="285" spans="1:28" hidden="1" x14ac:dyDescent="0.25">
      <c r="A285" s="1" t="s">
        <v>26</v>
      </c>
      <c r="B285" s="2"/>
      <c r="C285" s="2"/>
      <c r="D285" s="2"/>
      <c r="E285" s="2"/>
      <c r="F285" s="2"/>
      <c r="G285" s="2"/>
      <c r="Q285" s="25"/>
      <c r="R285" s="25"/>
      <c r="S285" s="25"/>
      <c r="T285" s="25"/>
      <c r="U285" s="25"/>
      <c r="V285" s="25"/>
      <c r="W285" s="25"/>
      <c r="X285" s="25"/>
      <c r="Y285" s="25"/>
      <c r="Z285" s="25"/>
      <c r="AA285" s="25"/>
      <c r="AB285" s="25"/>
    </row>
    <row r="286" spans="1:28" hidden="1" x14ac:dyDescent="0.25">
      <c r="A286" s="1" t="s">
        <v>29</v>
      </c>
      <c r="B286" s="2"/>
      <c r="C286" s="2"/>
      <c r="D286" s="2"/>
      <c r="E286" s="2"/>
      <c r="F286" s="2"/>
      <c r="G286" s="2"/>
      <c r="Q286" s="25"/>
      <c r="R286" s="25"/>
      <c r="S286" s="25"/>
      <c r="T286" s="25"/>
      <c r="U286" s="25"/>
      <c r="V286" s="25"/>
      <c r="W286" s="25"/>
      <c r="X286" s="25"/>
      <c r="Y286" s="25"/>
      <c r="Z286" s="25"/>
      <c r="AA286" s="25"/>
      <c r="AB286" s="25"/>
    </row>
    <row r="287" spans="1:28" hidden="1" x14ac:dyDescent="0.25">
      <c r="A287" s="2"/>
      <c r="B287" s="2"/>
      <c r="C287" s="2"/>
      <c r="D287" s="2"/>
      <c r="E287" s="2"/>
      <c r="F287" s="2"/>
      <c r="G287" s="2"/>
      <c r="Q287" s="25"/>
      <c r="R287" s="25"/>
      <c r="S287" s="25"/>
      <c r="T287" s="25"/>
      <c r="U287" s="25"/>
      <c r="V287" s="25"/>
      <c r="W287" s="25"/>
      <c r="X287" s="25"/>
      <c r="Y287" s="25"/>
      <c r="Z287" s="25"/>
      <c r="AA287" s="25"/>
      <c r="AB287" s="25"/>
    </row>
    <row r="288" spans="1:28" hidden="1" x14ac:dyDescent="0.25">
      <c r="A288" s="12" t="s">
        <v>79</v>
      </c>
      <c r="B288" s="2"/>
      <c r="C288" s="2"/>
      <c r="D288" s="2"/>
      <c r="E288" s="2"/>
      <c r="F288" s="2"/>
      <c r="G288" s="2"/>
      <c r="Q288" s="25"/>
      <c r="R288" s="25"/>
      <c r="S288" s="25"/>
      <c r="T288" s="25"/>
      <c r="U288" s="25"/>
      <c r="V288" s="25"/>
      <c r="W288" s="25"/>
      <c r="X288" s="25"/>
      <c r="Y288" s="25"/>
      <c r="Z288" s="25"/>
      <c r="AA288" s="25"/>
      <c r="AB288" s="25"/>
    </row>
    <row r="289" spans="1:28" hidden="1" x14ac:dyDescent="0.25">
      <c r="A289" s="1">
        <v>2018</v>
      </c>
      <c r="B289" s="2"/>
      <c r="C289" s="2"/>
      <c r="D289" s="2"/>
      <c r="E289" s="2"/>
      <c r="F289" s="2"/>
      <c r="G289" s="2"/>
      <c r="Q289" s="25"/>
      <c r="R289" s="25"/>
      <c r="S289" s="25"/>
      <c r="T289" s="25"/>
      <c r="U289" s="25"/>
      <c r="V289" s="25"/>
      <c r="W289" s="25"/>
      <c r="X289" s="25"/>
      <c r="Y289" s="25"/>
      <c r="Z289" s="25"/>
      <c r="AA289" s="25"/>
      <c r="AB289" s="25"/>
    </row>
    <row r="290" spans="1:28" hidden="1" x14ac:dyDescent="0.25">
      <c r="A290" s="1">
        <v>2019</v>
      </c>
      <c r="B290" s="2"/>
      <c r="C290" s="2"/>
      <c r="D290" s="2"/>
      <c r="E290" s="2"/>
      <c r="F290" s="2"/>
      <c r="G290" s="2"/>
      <c r="Q290" s="25"/>
      <c r="R290" s="25"/>
      <c r="S290" s="25"/>
      <c r="T290" s="25"/>
      <c r="U290" s="25"/>
      <c r="V290" s="25"/>
      <c r="W290" s="25"/>
      <c r="X290" s="25"/>
      <c r="Y290" s="25"/>
      <c r="Z290" s="25"/>
      <c r="AA290" s="25"/>
      <c r="AB290" s="25"/>
    </row>
    <row r="291" spans="1:28" hidden="1" x14ac:dyDescent="0.25">
      <c r="A291" s="1">
        <v>2020</v>
      </c>
      <c r="B291" s="2"/>
      <c r="C291" s="2"/>
      <c r="D291" s="2"/>
      <c r="E291" s="2"/>
      <c r="F291" s="2"/>
      <c r="G291" s="2"/>
      <c r="Q291" s="25"/>
      <c r="R291" s="25"/>
      <c r="S291" s="25"/>
      <c r="T291" s="25"/>
      <c r="U291" s="25"/>
      <c r="V291" s="25"/>
      <c r="W291" s="25"/>
      <c r="X291" s="25"/>
      <c r="Y291" s="25"/>
      <c r="Z291" s="25"/>
      <c r="AA291" s="25"/>
      <c r="AB291" s="25"/>
    </row>
    <row r="292" spans="1:28" hidden="1" x14ac:dyDescent="0.25">
      <c r="A292" s="1">
        <v>2021</v>
      </c>
      <c r="B292" s="2"/>
      <c r="C292" s="2"/>
      <c r="D292" s="2"/>
      <c r="E292" s="2"/>
      <c r="F292" s="2"/>
      <c r="G292" s="2"/>
      <c r="Q292" s="25"/>
      <c r="R292" s="25"/>
      <c r="S292" s="25"/>
      <c r="T292" s="25"/>
      <c r="U292" s="25"/>
      <c r="V292" s="25"/>
      <c r="W292" s="25"/>
      <c r="X292" s="25"/>
      <c r="Y292" s="25"/>
      <c r="Z292" s="25"/>
      <c r="AA292" s="25"/>
      <c r="AB292" s="25"/>
    </row>
    <row r="293" spans="1:28" hidden="1" x14ac:dyDescent="0.25">
      <c r="A293" s="1">
        <v>2022</v>
      </c>
      <c r="B293" s="2"/>
      <c r="C293" s="2"/>
      <c r="D293" s="2"/>
      <c r="E293" s="2"/>
      <c r="F293" s="2"/>
      <c r="G293" s="2"/>
      <c r="Q293" s="25"/>
      <c r="R293" s="25"/>
      <c r="S293" s="25"/>
      <c r="T293" s="25"/>
      <c r="U293" s="25"/>
      <c r="V293" s="25"/>
      <c r="W293" s="25"/>
      <c r="X293" s="25"/>
      <c r="Y293" s="25"/>
      <c r="Z293" s="25"/>
      <c r="AA293" s="25"/>
      <c r="AB293" s="25"/>
    </row>
    <row r="294" spans="1:28" hidden="1" x14ac:dyDescent="0.25">
      <c r="A294" s="1">
        <v>2023</v>
      </c>
      <c r="B294" s="2"/>
      <c r="C294" s="2"/>
      <c r="D294" s="2"/>
      <c r="E294" s="2"/>
      <c r="F294" s="2"/>
      <c r="G294" s="2"/>
      <c r="Q294" s="25"/>
      <c r="R294" s="25"/>
      <c r="S294" s="25"/>
      <c r="T294" s="25"/>
      <c r="U294" s="25"/>
      <c r="V294" s="25"/>
      <c r="W294" s="25"/>
      <c r="X294" s="25"/>
      <c r="Y294" s="25"/>
      <c r="Z294" s="25"/>
      <c r="AA294" s="25"/>
      <c r="AB294" s="25"/>
    </row>
    <row r="295" spans="1:28" hidden="1" x14ac:dyDescent="0.25">
      <c r="A295" s="2"/>
      <c r="B295" s="2"/>
      <c r="C295" s="2"/>
      <c r="D295" s="2"/>
      <c r="E295" s="2"/>
      <c r="F295" s="2"/>
      <c r="G295" s="2"/>
      <c r="Q295" s="25"/>
      <c r="R295" s="25"/>
      <c r="S295" s="25"/>
      <c r="T295" s="25"/>
      <c r="U295" s="25"/>
      <c r="V295" s="25"/>
      <c r="W295" s="25"/>
      <c r="X295" s="25"/>
      <c r="Y295" s="25"/>
      <c r="Z295" s="25"/>
      <c r="AA295" s="25"/>
      <c r="AB295" s="25"/>
    </row>
    <row r="296" spans="1:28" hidden="1" x14ac:dyDescent="0.25">
      <c r="A296" s="2"/>
      <c r="B296" s="2"/>
      <c r="C296" s="2"/>
      <c r="D296" s="2"/>
      <c r="E296" s="2"/>
      <c r="F296" s="2"/>
      <c r="G296" s="2"/>
      <c r="Q296" s="25"/>
      <c r="R296" s="25"/>
      <c r="S296" s="25"/>
      <c r="T296" s="25"/>
      <c r="U296" s="25"/>
      <c r="V296" s="25"/>
      <c r="W296" s="25"/>
      <c r="X296" s="25"/>
      <c r="Y296" s="25"/>
      <c r="Z296" s="25"/>
      <c r="AA296" s="25"/>
      <c r="AB296" s="25"/>
    </row>
    <row r="297" spans="1:28" ht="15.75" hidden="1" thickBot="1" x14ac:dyDescent="0.3">
      <c r="A297" s="2" t="s">
        <v>60</v>
      </c>
      <c r="B297" s="2"/>
      <c r="C297" s="2"/>
      <c r="D297" s="10">
        <f>VLOOKUP(C12,A316:G328,(VLOOKUP(C14,A331:B337,2,0)),0)</f>
        <v>7</v>
      </c>
      <c r="E297" s="2"/>
      <c r="F297" s="2"/>
      <c r="G297" s="2"/>
      <c r="Q297" s="25"/>
      <c r="R297" s="25"/>
      <c r="S297" s="25"/>
      <c r="T297" s="25"/>
      <c r="U297" s="25"/>
      <c r="V297" s="25"/>
      <c r="W297" s="25"/>
      <c r="X297" s="25"/>
      <c r="Y297" s="25"/>
      <c r="Z297" s="25"/>
      <c r="AA297" s="25"/>
      <c r="AB297" s="25"/>
    </row>
    <row r="298" spans="1:28" hidden="1" x14ac:dyDescent="0.25">
      <c r="A298" s="2"/>
      <c r="B298" s="2"/>
      <c r="C298" s="2"/>
      <c r="D298" s="8"/>
      <c r="E298" s="2"/>
      <c r="F298" s="2"/>
      <c r="G298" s="2"/>
      <c r="Q298" s="25"/>
      <c r="R298" s="25"/>
      <c r="S298" s="25"/>
      <c r="T298" s="25"/>
      <c r="U298" s="25"/>
      <c r="V298" s="25"/>
      <c r="W298" s="25"/>
      <c r="X298" s="25"/>
      <c r="Y298" s="25"/>
      <c r="Z298" s="25"/>
      <c r="AA298" s="25"/>
      <c r="AB298" s="25"/>
    </row>
    <row r="299" spans="1:28" ht="15.75" hidden="1" thickBot="1" x14ac:dyDescent="0.3">
      <c r="A299" s="2" t="s">
        <v>57</v>
      </c>
      <c r="B299" s="2"/>
      <c r="C299" s="2"/>
      <c r="D299" s="10">
        <f>VLOOKUP(C12,A341:C353,(VLOOKUP(C14,A357:B364,2,0)),0)</f>
        <v>31</v>
      </c>
      <c r="E299" s="2"/>
      <c r="F299" s="2"/>
      <c r="G299" s="2"/>
      <c r="Q299" s="25"/>
      <c r="R299" s="25"/>
      <c r="S299" s="25"/>
      <c r="T299" s="25"/>
      <c r="U299" s="25"/>
      <c r="V299" s="25"/>
      <c r="W299" s="25"/>
      <c r="X299" s="25"/>
      <c r="Y299" s="25"/>
      <c r="Z299" s="25"/>
      <c r="AA299" s="25"/>
      <c r="AB299" s="25"/>
    </row>
    <row r="300" spans="1:28" hidden="1" x14ac:dyDescent="0.25">
      <c r="A300" s="2"/>
      <c r="B300" s="2"/>
      <c r="C300" s="2"/>
      <c r="D300" s="2"/>
      <c r="E300" s="2"/>
      <c r="F300" s="2"/>
      <c r="G300" s="2"/>
      <c r="Q300" s="25"/>
      <c r="R300" s="25"/>
      <c r="S300" s="25"/>
      <c r="T300" s="25"/>
      <c r="U300" s="25"/>
      <c r="V300" s="25"/>
      <c r="W300" s="25"/>
      <c r="X300" s="25"/>
      <c r="Y300" s="25"/>
      <c r="Z300" s="25"/>
      <c r="AA300" s="25"/>
      <c r="AB300" s="25"/>
    </row>
    <row r="301" spans="1:28" hidden="1" x14ac:dyDescent="0.25">
      <c r="A301" s="2"/>
      <c r="B301" s="2">
        <v>2018</v>
      </c>
      <c r="C301" s="2">
        <v>2019</v>
      </c>
      <c r="D301" s="2">
        <v>2020</v>
      </c>
      <c r="E301" s="5">
        <v>2021</v>
      </c>
      <c r="F301" s="5">
        <v>2022</v>
      </c>
      <c r="G301" s="2">
        <v>2023</v>
      </c>
      <c r="H301" s="78"/>
      <c r="I301" s="78"/>
      <c r="J301" s="78"/>
      <c r="Q301" s="25"/>
      <c r="R301" s="25"/>
      <c r="S301" s="25"/>
      <c r="T301" s="25"/>
      <c r="U301" s="25"/>
      <c r="V301" s="25"/>
      <c r="W301" s="25"/>
      <c r="X301" s="25"/>
      <c r="Y301" s="25"/>
      <c r="Z301" s="25"/>
      <c r="AA301" s="25"/>
      <c r="AB301" s="25"/>
    </row>
    <row r="302" spans="1:28" hidden="1" x14ac:dyDescent="0.25">
      <c r="A302" s="2" t="s">
        <v>8</v>
      </c>
      <c r="B302" s="8" t="s">
        <v>0</v>
      </c>
      <c r="C302" s="8" t="s">
        <v>1</v>
      </c>
      <c r="D302" s="8" t="s">
        <v>51</v>
      </c>
      <c r="E302" s="8" t="s">
        <v>49</v>
      </c>
      <c r="F302" s="8" t="s">
        <v>52</v>
      </c>
      <c r="G302" s="9" t="s">
        <v>54</v>
      </c>
      <c r="Q302" s="25"/>
      <c r="R302" s="25"/>
      <c r="S302" s="25"/>
      <c r="T302" s="25"/>
      <c r="U302" s="25"/>
      <c r="V302" s="25"/>
      <c r="W302" s="25"/>
      <c r="X302" s="25"/>
      <c r="Y302" s="25"/>
      <c r="Z302" s="25"/>
      <c r="AA302" s="25"/>
      <c r="AB302" s="25"/>
    </row>
    <row r="303" spans="1:28" hidden="1" x14ac:dyDescent="0.25">
      <c r="A303" s="2" t="s">
        <v>9</v>
      </c>
      <c r="B303" s="8" t="s">
        <v>4</v>
      </c>
      <c r="C303" s="8" t="s">
        <v>49</v>
      </c>
      <c r="D303" s="8" t="s">
        <v>52</v>
      </c>
      <c r="E303" s="8" t="s">
        <v>50</v>
      </c>
      <c r="F303" s="8" t="s">
        <v>55</v>
      </c>
      <c r="G303" s="9" t="s">
        <v>51</v>
      </c>
      <c r="Q303" s="25"/>
      <c r="R303" s="25"/>
      <c r="S303" s="25"/>
      <c r="T303" s="25"/>
      <c r="U303" s="25"/>
      <c r="V303" s="25"/>
      <c r="W303" s="25"/>
      <c r="X303" s="25"/>
      <c r="Y303" s="25"/>
      <c r="Z303" s="25"/>
      <c r="AA303" s="25"/>
      <c r="AB303" s="25"/>
    </row>
    <row r="304" spans="1:28" hidden="1" x14ac:dyDescent="0.25">
      <c r="A304" s="2" t="s">
        <v>11</v>
      </c>
      <c r="B304" s="8" t="s">
        <v>4</v>
      </c>
      <c r="C304" s="8" t="s">
        <v>49</v>
      </c>
      <c r="D304" s="8" t="s">
        <v>54</v>
      </c>
      <c r="E304" s="8" t="s">
        <v>50</v>
      </c>
      <c r="F304" s="8" t="s">
        <v>55</v>
      </c>
      <c r="G304" s="9" t="s">
        <v>51</v>
      </c>
      <c r="Q304" s="25"/>
      <c r="R304" s="25"/>
      <c r="S304" s="25"/>
      <c r="T304" s="25"/>
      <c r="U304" s="25"/>
      <c r="V304" s="25"/>
      <c r="W304" s="25"/>
      <c r="X304" s="25"/>
      <c r="Y304" s="25"/>
      <c r="Z304" s="25"/>
      <c r="AA304" s="25"/>
      <c r="AB304" s="25"/>
    </row>
    <row r="305" spans="1:28" hidden="1" x14ac:dyDescent="0.25">
      <c r="A305" s="2" t="s">
        <v>13</v>
      </c>
      <c r="B305" s="8" t="s">
        <v>7</v>
      </c>
      <c r="C305" s="8" t="s">
        <v>50</v>
      </c>
      <c r="D305" s="8" t="s">
        <v>51</v>
      </c>
      <c r="E305" s="8" t="s">
        <v>53</v>
      </c>
      <c r="F305" s="8" t="s">
        <v>49</v>
      </c>
      <c r="G305" s="9" t="s">
        <v>52</v>
      </c>
      <c r="Q305" s="25"/>
      <c r="R305" s="25"/>
      <c r="S305" s="25"/>
      <c r="T305" s="25"/>
      <c r="U305" s="25"/>
      <c r="V305" s="25"/>
      <c r="W305" s="25"/>
      <c r="X305" s="25"/>
      <c r="Y305" s="25"/>
      <c r="Z305" s="25"/>
      <c r="AA305" s="25"/>
      <c r="AB305" s="25"/>
    </row>
    <row r="306" spans="1:28" hidden="1" x14ac:dyDescent="0.25">
      <c r="A306" s="2" t="s">
        <v>14</v>
      </c>
      <c r="B306" s="8" t="s">
        <v>1</v>
      </c>
      <c r="C306" s="8" t="s">
        <v>51</v>
      </c>
      <c r="D306" s="8" t="s">
        <v>49</v>
      </c>
      <c r="E306" s="8" t="s">
        <v>52</v>
      </c>
      <c r="F306" s="8" t="s">
        <v>54</v>
      </c>
      <c r="G306" s="9" t="s">
        <v>50</v>
      </c>
      <c r="Q306" s="25"/>
      <c r="R306" s="25"/>
      <c r="S306" s="25"/>
      <c r="T306" s="25"/>
      <c r="U306" s="25"/>
      <c r="V306" s="25"/>
      <c r="W306" s="25"/>
      <c r="X306" s="25"/>
      <c r="Y306" s="25"/>
      <c r="Z306" s="25"/>
      <c r="AA306" s="25"/>
      <c r="AB306" s="25"/>
    </row>
    <row r="307" spans="1:28" hidden="1" x14ac:dyDescent="0.25">
      <c r="A307" s="2" t="s">
        <v>16</v>
      </c>
      <c r="B307" s="8" t="s">
        <v>5</v>
      </c>
      <c r="C307" s="8" t="s">
        <v>52</v>
      </c>
      <c r="D307" s="8" t="s">
        <v>50</v>
      </c>
      <c r="E307" s="8" t="s">
        <v>55</v>
      </c>
      <c r="F307" s="8" t="s">
        <v>51</v>
      </c>
      <c r="G307" s="9" t="s">
        <v>53</v>
      </c>
      <c r="Q307" s="25"/>
      <c r="R307" s="25"/>
      <c r="S307" s="25"/>
      <c r="T307" s="25"/>
      <c r="U307" s="25"/>
      <c r="V307" s="25"/>
      <c r="W307" s="25"/>
      <c r="X307" s="25"/>
      <c r="Y307" s="25"/>
      <c r="Z307" s="25"/>
      <c r="AA307" s="25"/>
      <c r="AB307" s="25"/>
    </row>
    <row r="308" spans="1:28" hidden="1" x14ac:dyDescent="0.25">
      <c r="A308" s="2" t="s">
        <v>19</v>
      </c>
      <c r="B308" s="8" t="s">
        <v>7</v>
      </c>
      <c r="C308" s="8" t="s">
        <v>50</v>
      </c>
      <c r="D308" s="8" t="s">
        <v>51</v>
      </c>
      <c r="E308" s="8" t="s">
        <v>53</v>
      </c>
      <c r="F308" s="8" t="s">
        <v>49</v>
      </c>
      <c r="G308" s="9" t="s">
        <v>52</v>
      </c>
      <c r="Q308" s="25"/>
      <c r="R308" s="25"/>
      <c r="S308" s="25"/>
      <c r="T308" s="25"/>
      <c r="U308" s="25"/>
      <c r="V308" s="25"/>
      <c r="W308" s="25"/>
      <c r="X308" s="25"/>
      <c r="Y308" s="25"/>
      <c r="Z308" s="25"/>
      <c r="AA308" s="25"/>
      <c r="AB308" s="25"/>
    </row>
    <row r="309" spans="1:28" hidden="1" x14ac:dyDescent="0.25">
      <c r="A309" s="2" t="s">
        <v>21</v>
      </c>
      <c r="B309" s="8" t="s">
        <v>3</v>
      </c>
      <c r="C309" s="8" t="s">
        <v>53</v>
      </c>
      <c r="D309" s="8" t="s">
        <v>52</v>
      </c>
      <c r="E309" s="8" t="s">
        <v>54</v>
      </c>
      <c r="F309" s="8" t="s">
        <v>50</v>
      </c>
      <c r="G309" s="9" t="s">
        <v>55</v>
      </c>
      <c r="Q309" s="25"/>
      <c r="R309" s="25"/>
      <c r="S309" s="25"/>
      <c r="T309" s="25"/>
      <c r="U309" s="25"/>
      <c r="V309" s="25"/>
      <c r="W309" s="25"/>
      <c r="X309" s="25"/>
      <c r="Y309" s="25"/>
      <c r="Z309" s="25"/>
      <c r="AA309" s="25"/>
      <c r="AB309" s="25"/>
    </row>
    <row r="310" spans="1:28" hidden="1" x14ac:dyDescent="0.25">
      <c r="A310" s="2" t="s">
        <v>22</v>
      </c>
      <c r="B310" s="8" t="s">
        <v>6</v>
      </c>
      <c r="C310" s="8" t="s">
        <v>54</v>
      </c>
      <c r="D310" s="8" t="s">
        <v>55</v>
      </c>
      <c r="E310" s="8" t="s">
        <v>51</v>
      </c>
      <c r="F310" s="8" t="s">
        <v>53</v>
      </c>
      <c r="G310" s="9" t="s">
        <v>49</v>
      </c>
      <c r="Q310" s="25"/>
      <c r="R310" s="25"/>
      <c r="S310" s="25"/>
      <c r="T310" s="25"/>
      <c r="U310" s="25"/>
      <c r="V310" s="25"/>
      <c r="W310" s="25"/>
      <c r="X310" s="25"/>
      <c r="Y310" s="25"/>
      <c r="Z310" s="25"/>
      <c r="AA310" s="25"/>
      <c r="AB310" s="25"/>
    </row>
    <row r="311" spans="1:28" hidden="1" x14ac:dyDescent="0.25">
      <c r="A311" s="2" t="s">
        <v>25</v>
      </c>
      <c r="B311" s="8" t="s">
        <v>0</v>
      </c>
      <c r="C311" s="8" t="s">
        <v>55</v>
      </c>
      <c r="D311" s="8" t="s">
        <v>53</v>
      </c>
      <c r="E311" s="8" t="s">
        <v>49</v>
      </c>
      <c r="F311" s="8" t="s">
        <v>52</v>
      </c>
      <c r="G311" s="9" t="s">
        <v>54</v>
      </c>
      <c r="Q311" s="25"/>
      <c r="R311" s="25"/>
      <c r="S311" s="25"/>
      <c r="T311" s="25"/>
      <c r="U311" s="25"/>
      <c r="V311" s="25"/>
      <c r="W311" s="25"/>
      <c r="X311" s="25"/>
      <c r="Y311" s="25"/>
      <c r="Z311" s="25"/>
      <c r="AA311" s="25"/>
      <c r="AB311" s="25"/>
    </row>
    <row r="312" spans="1:28" hidden="1" x14ac:dyDescent="0.25">
      <c r="A312" s="2" t="s">
        <v>26</v>
      </c>
      <c r="B312" s="8" t="s">
        <v>4</v>
      </c>
      <c r="C312" s="8" t="s">
        <v>49</v>
      </c>
      <c r="D312" s="8" t="s">
        <v>54</v>
      </c>
      <c r="E312" s="8" t="s">
        <v>50</v>
      </c>
      <c r="F312" s="8" t="s">
        <v>55</v>
      </c>
      <c r="G312" s="9" t="s">
        <v>51</v>
      </c>
      <c r="Q312" s="25"/>
      <c r="R312" s="25"/>
      <c r="S312" s="25"/>
      <c r="T312" s="25"/>
      <c r="U312" s="25"/>
      <c r="V312" s="25"/>
      <c r="W312" s="25"/>
      <c r="X312" s="25"/>
      <c r="Y312" s="25"/>
      <c r="Z312" s="25"/>
      <c r="AA312" s="25"/>
      <c r="AB312" s="25"/>
    </row>
    <row r="313" spans="1:28" hidden="1" x14ac:dyDescent="0.25">
      <c r="A313" s="2" t="s">
        <v>29</v>
      </c>
      <c r="B313" s="8" t="s">
        <v>6</v>
      </c>
      <c r="C313" s="8" t="s">
        <v>54</v>
      </c>
      <c r="D313" s="8" t="s">
        <v>55</v>
      </c>
      <c r="E313" s="8" t="s">
        <v>51</v>
      </c>
      <c r="F313" s="8" t="s">
        <v>53</v>
      </c>
      <c r="G313" s="9" t="s">
        <v>49</v>
      </c>
      <c r="Q313" s="25"/>
      <c r="R313" s="25"/>
      <c r="S313" s="25"/>
      <c r="T313" s="25"/>
      <c r="U313" s="25"/>
      <c r="V313" s="25"/>
      <c r="W313" s="25"/>
      <c r="X313" s="25"/>
      <c r="Y313" s="25"/>
      <c r="Z313" s="25"/>
      <c r="AA313" s="25"/>
      <c r="AB313" s="25"/>
    </row>
    <row r="314" spans="1:28" hidden="1" x14ac:dyDescent="0.25">
      <c r="A314" s="2"/>
      <c r="B314" s="8"/>
      <c r="C314" s="8"/>
      <c r="D314" s="8"/>
      <c r="E314" s="8"/>
      <c r="F314" s="8"/>
      <c r="G314" s="8"/>
      <c r="Q314" s="25"/>
      <c r="R314" s="25"/>
      <c r="S314" s="25"/>
      <c r="T314" s="25"/>
      <c r="U314" s="25"/>
      <c r="V314" s="25"/>
      <c r="W314" s="25"/>
      <c r="X314" s="25"/>
      <c r="Y314" s="25"/>
      <c r="Z314" s="25"/>
      <c r="AA314" s="25"/>
      <c r="AB314" s="25"/>
    </row>
    <row r="315" spans="1:28" hidden="1" x14ac:dyDescent="0.25">
      <c r="A315" s="2"/>
      <c r="B315" s="8">
        <v>2018</v>
      </c>
      <c r="C315" s="8">
        <v>2019</v>
      </c>
      <c r="D315" s="8">
        <v>2020</v>
      </c>
      <c r="E315" s="8">
        <v>2021</v>
      </c>
      <c r="F315" s="8">
        <v>2022</v>
      </c>
      <c r="G315" s="8">
        <v>2023</v>
      </c>
      <c r="H315" s="78"/>
      <c r="I315" s="78"/>
      <c r="J315" s="78"/>
      <c r="Q315" s="25"/>
      <c r="R315" s="25"/>
      <c r="S315" s="25"/>
      <c r="T315" s="25"/>
      <c r="U315" s="25"/>
      <c r="V315" s="25"/>
      <c r="W315" s="25"/>
      <c r="X315" s="25"/>
      <c r="Y315" s="25"/>
      <c r="Z315" s="25"/>
      <c r="AA315" s="25"/>
      <c r="AB315" s="25"/>
    </row>
    <row r="316" spans="1:28" hidden="1" x14ac:dyDescent="0.25">
      <c r="A316" s="2" t="s">
        <v>79</v>
      </c>
      <c r="B316" s="8">
        <v>2</v>
      </c>
      <c r="C316" s="8">
        <v>3</v>
      </c>
      <c r="D316" s="8">
        <v>4</v>
      </c>
      <c r="E316" s="8">
        <v>5</v>
      </c>
      <c r="F316" s="8">
        <v>6</v>
      </c>
      <c r="G316" s="8">
        <v>7</v>
      </c>
      <c r="H316" s="78"/>
      <c r="I316" s="78"/>
      <c r="J316" s="78"/>
      <c r="Q316" s="25"/>
      <c r="R316" s="25"/>
      <c r="S316" s="25"/>
      <c r="T316" s="25"/>
      <c r="U316" s="25"/>
      <c r="V316" s="25"/>
      <c r="W316" s="25"/>
      <c r="X316" s="25"/>
      <c r="Y316" s="25"/>
      <c r="Z316" s="25"/>
      <c r="AA316" s="25"/>
      <c r="AB316" s="25"/>
    </row>
    <row r="317" spans="1:28" hidden="1" x14ac:dyDescent="0.25">
      <c r="A317" s="2" t="s">
        <v>8</v>
      </c>
      <c r="B317" s="8">
        <v>1</v>
      </c>
      <c r="C317" s="8">
        <v>2</v>
      </c>
      <c r="D317" s="8">
        <v>3</v>
      </c>
      <c r="E317" s="8">
        <v>5</v>
      </c>
      <c r="F317" s="8">
        <v>6</v>
      </c>
      <c r="G317" s="9">
        <v>7</v>
      </c>
      <c r="Q317" s="25"/>
      <c r="R317" s="25"/>
      <c r="S317" s="25"/>
      <c r="T317" s="25"/>
      <c r="U317" s="25"/>
      <c r="V317" s="25"/>
      <c r="W317" s="25"/>
      <c r="X317" s="25"/>
      <c r="Y317" s="25"/>
      <c r="Z317" s="25"/>
      <c r="AA317" s="25"/>
      <c r="AB317" s="25"/>
    </row>
    <row r="318" spans="1:28" hidden="1" x14ac:dyDescent="0.25">
      <c r="A318" s="2" t="s">
        <v>9</v>
      </c>
      <c r="B318" s="8">
        <v>4</v>
      </c>
      <c r="C318" s="8">
        <v>5</v>
      </c>
      <c r="D318" s="8">
        <v>6</v>
      </c>
      <c r="E318" s="8">
        <v>1</v>
      </c>
      <c r="F318" s="8">
        <v>2</v>
      </c>
      <c r="G318" s="9">
        <v>3</v>
      </c>
      <c r="Q318" s="25"/>
      <c r="R318" s="25"/>
      <c r="S318" s="25"/>
      <c r="T318" s="25"/>
      <c r="U318" s="25"/>
      <c r="V318" s="25"/>
      <c r="W318" s="25"/>
      <c r="X318" s="25"/>
      <c r="Y318" s="25"/>
      <c r="Z318" s="25"/>
      <c r="AA318" s="25"/>
      <c r="AB318" s="25"/>
    </row>
    <row r="319" spans="1:28" hidden="1" x14ac:dyDescent="0.25">
      <c r="A319" s="2" t="s">
        <v>11</v>
      </c>
      <c r="B319" s="8">
        <v>4</v>
      </c>
      <c r="C319" s="8">
        <v>5</v>
      </c>
      <c r="D319" s="8">
        <v>7</v>
      </c>
      <c r="E319" s="8">
        <v>1</v>
      </c>
      <c r="F319" s="8">
        <v>2</v>
      </c>
      <c r="G319" s="9">
        <v>3</v>
      </c>
      <c r="Q319" s="25"/>
      <c r="R319" s="25"/>
      <c r="S319" s="25"/>
      <c r="T319" s="25"/>
      <c r="U319" s="25"/>
      <c r="V319" s="25"/>
      <c r="W319" s="25"/>
      <c r="X319" s="25"/>
      <c r="Y319" s="25"/>
      <c r="Z319" s="25"/>
      <c r="AA319" s="25"/>
      <c r="AB319" s="25"/>
    </row>
    <row r="320" spans="1:28" hidden="1" x14ac:dyDescent="0.25">
      <c r="A320" s="2" t="s">
        <v>13</v>
      </c>
      <c r="B320" s="8">
        <v>7</v>
      </c>
      <c r="C320" s="8">
        <v>1</v>
      </c>
      <c r="D320" s="8">
        <v>3</v>
      </c>
      <c r="E320" s="8">
        <v>4</v>
      </c>
      <c r="F320" s="8">
        <v>5</v>
      </c>
      <c r="G320" s="9">
        <v>6</v>
      </c>
      <c r="Q320" s="25"/>
      <c r="R320" s="25"/>
      <c r="S320" s="25"/>
      <c r="T320" s="25"/>
      <c r="U320" s="25"/>
      <c r="V320" s="25"/>
      <c r="W320" s="25"/>
      <c r="X320" s="25"/>
      <c r="Y320" s="25"/>
      <c r="Z320" s="25"/>
      <c r="AA320" s="25"/>
      <c r="AB320" s="25"/>
    </row>
    <row r="321" spans="1:28" hidden="1" x14ac:dyDescent="0.25">
      <c r="A321" s="2" t="s">
        <v>14</v>
      </c>
      <c r="B321" s="8">
        <v>2</v>
      </c>
      <c r="C321" s="8">
        <v>3</v>
      </c>
      <c r="D321" s="8">
        <v>5</v>
      </c>
      <c r="E321" s="8">
        <v>6</v>
      </c>
      <c r="F321" s="8">
        <v>7</v>
      </c>
      <c r="G321" s="9">
        <v>1</v>
      </c>
      <c r="Q321" s="25"/>
      <c r="R321" s="25"/>
      <c r="S321" s="25"/>
      <c r="T321" s="25"/>
      <c r="U321" s="25"/>
      <c r="V321" s="25"/>
      <c r="W321" s="25"/>
      <c r="X321" s="25"/>
      <c r="Y321" s="25"/>
      <c r="Z321" s="25"/>
      <c r="AA321" s="25"/>
      <c r="AB321" s="25"/>
    </row>
    <row r="322" spans="1:28" hidden="1" x14ac:dyDescent="0.25">
      <c r="A322" s="2" t="s">
        <v>16</v>
      </c>
      <c r="B322" s="8">
        <v>5</v>
      </c>
      <c r="C322" s="8">
        <v>6</v>
      </c>
      <c r="D322" s="8">
        <v>1</v>
      </c>
      <c r="E322" s="8">
        <v>2</v>
      </c>
      <c r="F322" s="8">
        <v>3</v>
      </c>
      <c r="G322" s="9">
        <v>4</v>
      </c>
      <c r="Q322" s="25"/>
      <c r="R322" s="25"/>
      <c r="S322" s="25"/>
      <c r="T322" s="25"/>
      <c r="U322" s="25"/>
      <c r="V322" s="25"/>
      <c r="W322" s="25"/>
      <c r="X322" s="25"/>
      <c r="Y322" s="25"/>
      <c r="Z322" s="25"/>
      <c r="AA322" s="25"/>
      <c r="AB322" s="25"/>
    </row>
    <row r="323" spans="1:28" hidden="1" x14ac:dyDescent="0.25">
      <c r="A323" s="2" t="s">
        <v>19</v>
      </c>
      <c r="B323" s="8">
        <v>7</v>
      </c>
      <c r="C323" s="8">
        <v>1</v>
      </c>
      <c r="D323" s="8">
        <v>3</v>
      </c>
      <c r="E323" s="8">
        <v>4</v>
      </c>
      <c r="F323" s="8">
        <v>5</v>
      </c>
      <c r="G323" s="9">
        <v>6</v>
      </c>
      <c r="Q323" s="25"/>
      <c r="R323" s="25"/>
      <c r="S323" s="25"/>
      <c r="T323" s="25"/>
      <c r="U323" s="25"/>
      <c r="V323" s="25"/>
      <c r="W323" s="25"/>
      <c r="X323" s="25"/>
      <c r="Y323" s="25"/>
      <c r="Z323" s="25"/>
      <c r="AA323" s="25"/>
      <c r="AB323" s="25"/>
    </row>
    <row r="324" spans="1:28" hidden="1" x14ac:dyDescent="0.25">
      <c r="A324" s="2" t="s">
        <v>21</v>
      </c>
      <c r="B324" s="8">
        <v>3</v>
      </c>
      <c r="C324" s="8">
        <v>4</v>
      </c>
      <c r="D324" s="8">
        <v>6</v>
      </c>
      <c r="E324" s="8">
        <v>7</v>
      </c>
      <c r="F324" s="8">
        <v>1</v>
      </c>
      <c r="G324" s="9">
        <v>2</v>
      </c>
      <c r="Q324" s="25"/>
      <c r="R324" s="25"/>
      <c r="S324" s="25"/>
      <c r="T324" s="25"/>
      <c r="U324" s="25"/>
      <c r="V324" s="25"/>
      <c r="W324" s="25"/>
      <c r="X324" s="25"/>
      <c r="Y324" s="25"/>
      <c r="Z324" s="25"/>
      <c r="AA324" s="25"/>
      <c r="AB324" s="25"/>
    </row>
    <row r="325" spans="1:28" hidden="1" x14ac:dyDescent="0.25">
      <c r="A325" s="2" t="s">
        <v>22</v>
      </c>
      <c r="B325" s="8">
        <v>6</v>
      </c>
      <c r="C325" s="8">
        <v>7</v>
      </c>
      <c r="D325" s="8">
        <v>2</v>
      </c>
      <c r="E325" s="8">
        <v>3</v>
      </c>
      <c r="F325" s="8">
        <v>4</v>
      </c>
      <c r="G325" s="9">
        <v>5</v>
      </c>
      <c r="Q325" s="25"/>
      <c r="R325" s="25"/>
      <c r="S325" s="25"/>
      <c r="T325" s="25"/>
      <c r="U325" s="25"/>
      <c r="V325" s="25"/>
      <c r="W325" s="25"/>
      <c r="X325" s="25"/>
      <c r="Y325" s="25"/>
      <c r="Z325" s="25"/>
      <c r="AA325" s="25"/>
      <c r="AB325" s="25"/>
    </row>
    <row r="326" spans="1:28" hidden="1" x14ac:dyDescent="0.25">
      <c r="A326" s="2" t="s">
        <v>25</v>
      </c>
      <c r="B326" s="8">
        <v>1</v>
      </c>
      <c r="C326" s="8">
        <v>2</v>
      </c>
      <c r="D326" s="8">
        <v>4</v>
      </c>
      <c r="E326" s="8">
        <v>5</v>
      </c>
      <c r="F326" s="8">
        <v>6</v>
      </c>
      <c r="G326" s="9">
        <v>7</v>
      </c>
      <c r="Q326" s="25"/>
      <c r="R326" s="25"/>
      <c r="S326" s="25"/>
      <c r="T326" s="25"/>
      <c r="U326" s="25"/>
      <c r="V326" s="25"/>
      <c r="W326" s="25"/>
      <c r="X326" s="25"/>
      <c r="Y326" s="25"/>
      <c r="Z326" s="25"/>
      <c r="AA326" s="25"/>
      <c r="AB326" s="25"/>
    </row>
    <row r="327" spans="1:28" hidden="1" x14ac:dyDescent="0.25">
      <c r="A327" s="2" t="s">
        <v>26</v>
      </c>
      <c r="B327" s="8">
        <v>4</v>
      </c>
      <c r="C327" s="8">
        <v>5</v>
      </c>
      <c r="D327" s="8">
        <v>7</v>
      </c>
      <c r="E327" s="8">
        <v>1</v>
      </c>
      <c r="F327" s="8">
        <v>2</v>
      </c>
      <c r="G327" s="9">
        <v>3</v>
      </c>
      <c r="Q327" s="25"/>
      <c r="R327" s="25"/>
      <c r="S327" s="25"/>
      <c r="T327" s="25"/>
      <c r="U327" s="25"/>
      <c r="V327" s="25"/>
      <c r="W327" s="25"/>
      <c r="X327" s="25"/>
      <c r="Y327" s="25"/>
      <c r="Z327" s="25"/>
      <c r="AA327" s="25"/>
      <c r="AB327" s="25"/>
    </row>
    <row r="328" spans="1:28" hidden="1" x14ac:dyDescent="0.25">
      <c r="A328" s="2" t="s">
        <v>29</v>
      </c>
      <c r="B328" s="8">
        <v>6</v>
      </c>
      <c r="C328" s="8">
        <v>7</v>
      </c>
      <c r="D328" s="8">
        <v>2</v>
      </c>
      <c r="E328" s="8">
        <v>3</v>
      </c>
      <c r="F328" s="8">
        <v>4</v>
      </c>
      <c r="G328" s="9">
        <v>5</v>
      </c>
      <c r="Q328" s="25"/>
      <c r="R328" s="25"/>
      <c r="S328" s="25"/>
      <c r="T328" s="25"/>
      <c r="U328" s="25"/>
      <c r="V328" s="25"/>
      <c r="W328" s="25"/>
      <c r="X328" s="25"/>
      <c r="Y328" s="25"/>
      <c r="Z328" s="25"/>
      <c r="AA328" s="25"/>
      <c r="AB328" s="25"/>
    </row>
    <row r="329" spans="1:28" hidden="1" x14ac:dyDescent="0.25">
      <c r="A329" s="2"/>
      <c r="B329" s="2"/>
      <c r="C329" s="2"/>
      <c r="D329" s="2"/>
      <c r="E329" s="2"/>
      <c r="F329" s="2"/>
      <c r="G329" s="2"/>
      <c r="Q329" s="25"/>
      <c r="R329" s="25"/>
      <c r="S329" s="25"/>
      <c r="T329" s="25"/>
      <c r="U329" s="25"/>
      <c r="V329" s="25"/>
      <c r="W329" s="25"/>
      <c r="X329" s="25"/>
      <c r="Y329" s="25"/>
      <c r="Z329" s="25"/>
      <c r="AA329" s="25"/>
      <c r="AB329" s="25"/>
    </row>
    <row r="330" spans="1:28" hidden="1" x14ac:dyDescent="0.25">
      <c r="A330" s="4" t="s">
        <v>59</v>
      </c>
      <c r="B330" s="2"/>
      <c r="C330" s="2"/>
      <c r="D330" s="2"/>
      <c r="E330" s="2"/>
      <c r="F330" s="2"/>
      <c r="G330" s="2"/>
      <c r="Q330" s="25"/>
      <c r="R330" s="25"/>
      <c r="S330" s="25"/>
      <c r="T330" s="25"/>
      <c r="U330" s="25"/>
      <c r="V330" s="25"/>
      <c r="W330" s="25"/>
      <c r="X330" s="25"/>
      <c r="Y330" s="25"/>
      <c r="Z330" s="25"/>
      <c r="AA330" s="25"/>
      <c r="AB330" s="25"/>
    </row>
    <row r="331" spans="1:28" hidden="1" x14ac:dyDescent="0.25">
      <c r="A331" s="4" t="s">
        <v>79</v>
      </c>
      <c r="B331" s="2">
        <v>2</v>
      </c>
      <c r="C331" s="2"/>
      <c r="D331" s="2"/>
      <c r="E331" s="2"/>
      <c r="F331" s="2"/>
      <c r="G331" s="2"/>
      <c r="Q331" s="25"/>
      <c r="R331" s="25"/>
      <c r="S331" s="25"/>
      <c r="T331" s="25"/>
      <c r="U331" s="25"/>
      <c r="V331" s="25"/>
      <c r="W331" s="25"/>
      <c r="X331" s="25"/>
      <c r="Y331" s="25"/>
      <c r="Z331" s="25"/>
      <c r="AA331" s="25"/>
      <c r="AB331" s="25"/>
    </row>
    <row r="332" spans="1:28" hidden="1" x14ac:dyDescent="0.25">
      <c r="A332" s="2">
        <v>2018</v>
      </c>
      <c r="B332" s="2">
        <f>COLUMN(B315)</f>
        <v>2</v>
      </c>
      <c r="C332" s="2"/>
      <c r="D332" s="2"/>
      <c r="E332" s="2"/>
      <c r="F332" s="2"/>
      <c r="G332" s="2"/>
      <c r="Q332" s="25"/>
      <c r="R332" s="25"/>
      <c r="S332" s="25"/>
      <c r="T332" s="25"/>
      <c r="U332" s="25"/>
      <c r="V332" s="25"/>
      <c r="W332" s="25"/>
      <c r="X332" s="25"/>
      <c r="Y332" s="25"/>
      <c r="Z332" s="25"/>
      <c r="AA332" s="25"/>
      <c r="AB332" s="25"/>
    </row>
    <row r="333" spans="1:28" hidden="1" x14ac:dyDescent="0.25">
      <c r="A333" s="2">
        <v>2019</v>
      </c>
      <c r="B333" s="2">
        <f>COLUMN(C315)</f>
        <v>3</v>
      </c>
      <c r="C333" s="2"/>
      <c r="D333" s="2"/>
      <c r="E333" s="2"/>
      <c r="F333" s="2"/>
      <c r="G333" s="2"/>
      <c r="Q333" s="25"/>
      <c r="R333" s="25"/>
      <c r="S333" s="25"/>
      <c r="T333" s="25"/>
      <c r="U333" s="25"/>
      <c r="V333" s="25"/>
      <c r="W333" s="25"/>
      <c r="X333" s="25"/>
      <c r="Y333" s="25"/>
      <c r="Z333" s="25"/>
      <c r="AA333" s="25"/>
      <c r="AB333" s="25"/>
    </row>
    <row r="334" spans="1:28" hidden="1" x14ac:dyDescent="0.25">
      <c r="A334" s="2">
        <v>2020</v>
      </c>
      <c r="B334" s="2">
        <f>COLUMN(D315)</f>
        <v>4</v>
      </c>
      <c r="C334" s="2"/>
      <c r="D334" s="2"/>
      <c r="E334" s="2"/>
      <c r="F334" s="2"/>
      <c r="G334" s="2"/>
      <c r="Q334" s="25"/>
      <c r="R334" s="25"/>
      <c r="S334" s="25"/>
      <c r="T334" s="25"/>
      <c r="U334" s="25"/>
      <c r="V334" s="25"/>
      <c r="W334" s="25"/>
      <c r="X334" s="25"/>
      <c r="Y334" s="25"/>
      <c r="Z334" s="25"/>
      <c r="AA334" s="25"/>
      <c r="AB334" s="25"/>
    </row>
    <row r="335" spans="1:28" hidden="1" x14ac:dyDescent="0.25">
      <c r="A335" s="2">
        <v>2021</v>
      </c>
      <c r="B335" s="2">
        <f>COLUMN(E315)</f>
        <v>5</v>
      </c>
      <c r="C335" s="2"/>
      <c r="D335" s="2"/>
      <c r="E335" s="2"/>
      <c r="F335" s="2"/>
      <c r="G335" s="2"/>
      <c r="Q335" s="25"/>
      <c r="R335" s="25"/>
      <c r="S335" s="25"/>
      <c r="T335" s="25"/>
      <c r="U335" s="25"/>
      <c r="V335" s="25"/>
      <c r="W335" s="25"/>
      <c r="X335" s="25"/>
      <c r="Y335" s="25"/>
      <c r="Z335" s="25"/>
      <c r="AA335" s="25"/>
      <c r="AB335" s="25"/>
    </row>
    <row r="336" spans="1:28" hidden="1" x14ac:dyDescent="0.25">
      <c r="A336" s="7">
        <v>2022</v>
      </c>
      <c r="B336" s="2">
        <f>COLUMN(F315)</f>
        <v>6</v>
      </c>
      <c r="C336" s="2"/>
      <c r="D336" s="2"/>
      <c r="E336" s="2"/>
      <c r="F336" s="2"/>
      <c r="G336" s="2"/>
      <c r="Q336" s="25"/>
      <c r="R336" s="25"/>
      <c r="S336" s="25"/>
      <c r="T336" s="25"/>
      <c r="U336" s="25"/>
      <c r="V336" s="25"/>
      <c r="W336" s="25"/>
      <c r="X336" s="25"/>
      <c r="Y336" s="25"/>
      <c r="Z336" s="25"/>
      <c r="AA336" s="25"/>
      <c r="AB336" s="25"/>
    </row>
    <row r="337" spans="1:28" hidden="1" x14ac:dyDescent="0.25">
      <c r="A337" s="2">
        <v>2023</v>
      </c>
      <c r="B337" s="2">
        <f>COLUMN(G315)</f>
        <v>7</v>
      </c>
      <c r="C337" s="2"/>
      <c r="D337" s="2"/>
      <c r="E337" s="2"/>
      <c r="F337" s="2"/>
      <c r="G337" s="2"/>
      <c r="Q337" s="25"/>
      <c r="R337" s="25"/>
      <c r="S337" s="25"/>
      <c r="T337" s="25"/>
      <c r="U337" s="25"/>
      <c r="V337" s="25"/>
      <c r="W337" s="25"/>
      <c r="X337" s="25"/>
      <c r="Y337" s="25"/>
      <c r="Z337" s="25"/>
      <c r="AA337" s="25"/>
      <c r="AB337" s="25"/>
    </row>
    <row r="338" spans="1:28" hidden="1" x14ac:dyDescent="0.25">
      <c r="A338" s="2"/>
      <c r="B338" s="2"/>
      <c r="C338" s="2"/>
      <c r="D338" s="2"/>
      <c r="E338" s="2"/>
      <c r="F338" s="2"/>
      <c r="G338" s="2"/>
      <c r="Q338" s="25"/>
      <c r="R338" s="25"/>
      <c r="S338" s="25"/>
      <c r="T338" s="25"/>
      <c r="U338" s="25"/>
      <c r="V338" s="25"/>
      <c r="W338" s="25"/>
      <c r="X338" s="25"/>
      <c r="Y338" s="25"/>
      <c r="Z338" s="25"/>
      <c r="AA338" s="25"/>
      <c r="AB338" s="25"/>
    </row>
    <row r="339" spans="1:28" hidden="1" x14ac:dyDescent="0.25">
      <c r="A339" s="4" t="s">
        <v>57</v>
      </c>
      <c r="B339" s="2"/>
      <c r="C339" s="2"/>
      <c r="D339" s="2"/>
      <c r="E339" s="2"/>
      <c r="F339" s="2"/>
      <c r="G339" s="2"/>
      <c r="Q339" s="25"/>
      <c r="R339" s="25"/>
      <c r="S339" s="25"/>
      <c r="T339" s="25"/>
      <c r="U339" s="25"/>
      <c r="V339" s="25"/>
      <c r="W339" s="25"/>
      <c r="X339" s="25"/>
      <c r="Y339" s="25"/>
      <c r="Z339" s="25"/>
      <c r="AA339" s="25"/>
      <c r="AB339" s="25"/>
    </row>
    <row r="340" spans="1:28" hidden="1" x14ac:dyDescent="0.25">
      <c r="A340" s="2"/>
      <c r="B340" s="2" t="s">
        <v>56</v>
      </c>
      <c r="C340" s="2">
        <v>2020</v>
      </c>
      <c r="D340" s="2"/>
      <c r="E340" s="2"/>
      <c r="F340" s="2"/>
      <c r="G340" s="5"/>
      <c r="H340" s="78"/>
      <c r="I340" s="78"/>
      <c r="J340" s="78"/>
      <c r="K340" s="78"/>
      <c r="Q340" s="25"/>
      <c r="R340" s="25"/>
      <c r="S340" s="25"/>
      <c r="T340" s="25"/>
      <c r="U340" s="25"/>
      <c r="V340" s="25"/>
      <c r="W340" s="25"/>
      <c r="X340" s="25"/>
      <c r="Y340" s="25"/>
      <c r="Z340" s="25"/>
      <c r="AA340" s="25"/>
      <c r="AB340" s="25"/>
    </row>
    <row r="341" spans="1:28" hidden="1" x14ac:dyDescent="0.25">
      <c r="A341" s="2" t="s">
        <v>79</v>
      </c>
      <c r="B341" s="2">
        <v>31</v>
      </c>
      <c r="C341" s="2">
        <v>31</v>
      </c>
      <c r="D341" s="2"/>
      <c r="E341" s="2"/>
      <c r="F341" s="2"/>
      <c r="G341" s="5"/>
      <c r="H341" s="78"/>
      <c r="I341" s="78"/>
      <c r="J341" s="78"/>
      <c r="K341" s="78"/>
      <c r="Q341" s="25"/>
      <c r="R341" s="25"/>
      <c r="S341" s="25"/>
      <c r="T341" s="25"/>
      <c r="U341" s="25"/>
      <c r="V341" s="25"/>
      <c r="W341" s="25"/>
      <c r="X341" s="25"/>
      <c r="Y341" s="25"/>
      <c r="Z341" s="25"/>
      <c r="AA341" s="25"/>
      <c r="AB341" s="25"/>
    </row>
    <row r="342" spans="1:28" hidden="1" x14ac:dyDescent="0.25">
      <c r="A342" s="2" t="s">
        <v>8</v>
      </c>
      <c r="B342" s="2">
        <v>31</v>
      </c>
      <c r="C342" s="2">
        <v>31</v>
      </c>
      <c r="D342" s="2"/>
      <c r="E342" s="2"/>
      <c r="F342" s="2"/>
      <c r="G342" s="2"/>
      <c r="Q342" s="25"/>
      <c r="R342" s="25"/>
      <c r="S342" s="25"/>
      <c r="T342" s="25"/>
      <c r="U342" s="25"/>
      <c r="V342" s="25"/>
      <c r="W342" s="25"/>
      <c r="X342" s="25"/>
      <c r="Y342" s="25"/>
      <c r="Z342" s="25"/>
      <c r="AA342" s="25"/>
      <c r="AB342" s="25"/>
    </row>
    <row r="343" spans="1:28" hidden="1" x14ac:dyDescent="0.25">
      <c r="A343" s="2" t="s">
        <v>9</v>
      </c>
      <c r="B343" s="6">
        <v>28</v>
      </c>
      <c r="C343" s="6">
        <v>29</v>
      </c>
      <c r="D343" s="2" t="s">
        <v>76</v>
      </c>
      <c r="E343" s="2"/>
      <c r="F343" s="2"/>
      <c r="G343" s="2"/>
      <c r="Q343" s="25"/>
      <c r="R343" s="25"/>
      <c r="S343" s="25"/>
      <c r="T343" s="25"/>
      <c r="U343" s="25"/>
      <c r="V343" s="25"/>
      <c r="W343" s="25"/>
      <c r="X343" s="25"/>
      <c r="Y343" s="25"/>
      <c r="Z343" s="25"/>
      <c r="AA343" s="25"/>
      <c r="AB343" s="25"/>
    </row>
    <row r="344" spans="1:28" hidden="1" x14ac:dyDescent="0.25">
      <c r="A344" s="2" t="s">
        <v>11</v>
      </c>
      <c r="B344" s="2">
        <v>31</v>
      </c>
      <c r="C344" s="2">
        <v>31</v>
      </c>
      <c r="D344" s="2"/>
      <c r="E344" s="2"/>
      <c r="F344" s="2"/>
      <c r="G344" s="2"/>
      <c r="Q344" s="25"/>
      <c r="R344" s="25"/>
      <c r="S344" s="25"/>
      <c r="T344" s="25"/>
      <c r="U344" s="25"/>
      <c r="V344" s="25"/>
      <c r="W344" s="25"/>
      <c r="X344" s="25"/>
      <c r="Y344" s="25"/>
      <c r="Z344" s="25"/>
      <c r="AA344" s="25"/>
      <c r="AB344" s="25"/>
    </row>
    <row r="345" spans="1:28" hidden="1" x14ac:dyDescent="0.25">
      <c r="A345" s="2" t="s">
        <v>13</v>
      </c>
      <c r="B345" s="2">
        <v>30</v>
      </c>
      <c r="C345" s="2">
        <v>30</v>
      </c>
      <c r="D345" s="2"/>
      <c r="E345" s="2"/>
      <c r="F345" s="2"/>
      <c r="G345" s="2"/>
      <c r="Q345" s="25"/>
      <c r="R345" s="25"/>
      <c r="S345" s="25"/>
      <c r="T345" s="25"/>
      <c r="U345" s="25"/>
      <c r="V345" s="25"/>
      <c r="W345" s="25"/>
      <c r="X345" s="25"/>
      <c r="Y345" s="25"/>
      <c r="Z345" s="25"/>
      <c r="AA345" s="25"/>
      <c r="AB345" s="25"/>
    </row>
    <row r="346" spans="1:28" hidden="1" x14ac:dyDescent="0.25">
      <c r="A346" s="2" t="s">
        <v>14</v>
      </c>
      <c r="B346" s="2">
        <v>31</v>
      </c>
      <c r="C346" s="2">
        <v>31</v>
      </c>
      <c r="D346" s="2"/>
      <c r="E346" s="2"/>
      <c r="F346" s="2"/>
      <c r="G346" s="2"/>
      <c r="Q346" s="25"/>
      <c r="R346" s="25"/>
      <c r="S346" s="25"/>
      <c r="T346" s="25"/>
      <c r="U346" s="25"/>
      <c r="V346" s="25"/>
      <c r="W346" s="25"/>
      <c r="X346" s="25"/>
      <c r="Y346" s="25"/>
      <c r="Z346" s="25"/>
      <c r="AA346" s="25"/>
      <c r="AB346" s="25"/>
    </row>
    <row r="347" spans="1:28" hidden="1" x14ac:dyDescent="0.25">
      <c r="A347" s="2" t="s">
        <v>16</v>
      </c>
      <c r="B347" s="2">
        <v>30</v>
      </c>
      <c r="C347" s="2">
        <v>30</v>
      </c>
      <c r="D347" s="2"/>
      <c r="E347" s="2"/>
      <c r="F347" s="2"/>
      <c r="G347" s="2"/>
      <c r="Q347" s="25"/>
      <c r="R347" s="25"/>
      <c r="S347" s="25"/>
      <c r="T347" s="25"/>
      <c r="U347" s="25"/>
      <c r="V347" s="25"/>
      <c r="W347" s="25"/>
      <c r="X347" s="25"/>
      <c r="Y347" s="25"/>
      <c r="Z347" s="25"/>
      <c r="AA347" s="25"/>
      <c r="AB347" s="25"/>
    </row>
    <row r="348" spans="1:28" hidden="1" x14ac:dyDescent="0.25">
      <c r="A348" s="2" t="s">
        <v>19</v>
      </c>
      <c r="B348" s="2">
        <v>31</v>
      </c>
      <c r="C348" s="2">
        <v>31</v>
      </c>
      <c r="D348" s="2"/>
      <c r="E348" s="2"/>
      <c r="F348" s="2"/>
      <c r="G348" s="2"/>
      <c r="Q348" s="25"/>
      <c r="R348" s="25"/>
      <c r="S348" s="25"/>
      <c r="T348" s="25"/>
      <c r="U348" s="25"/>
      <c r="V348" s="25"/>
      <c r="W348" s="25"/>
      <c r="X348" s="25"/>
      <c r="Y348" s="25"/>
      <c r="Z348" s="25"/>
      <c r="AA348" s="25"/>
      <c r="AB348" s="25"/>
    </row>
    <row r="349" spans="1:28" hidden="1" x14ac:dyDescent="0.25">
      <c r="A349" s="2" t="s">
        <v>21</v>
      </c>
      <c r="B349" s="2">
        <v>31</v>
      </c>
      <c r="C349" s="2">
        <v>31</v>
      </c>
      <c r="D349" s="2"/>
      <c r="E349" s="2"/>
      <c r="F349" s="2"/>
      <c r="G349" s="2"/>
      <c r="Q349" s="25"/>
      <c r="R349" s="25"/>
      <c r="S349" s="25"/>
      <c r="T349" s="25"/>
      <c r="U349" s="25"/>
      <c r="V349" s="25"/>
      <c r="W349" s="25"/>
      <c r="X349" s="25"/>
      <c r="Y349" s="25"/>
      <c r="Z349" s="25"/>
      <c r="AA349" s="25"/>
      <c r="AB349" s="25"/>
    </row>
    <row r="350" spans="1:28" hidden="1" x14ac:dyDescent="0.25">
      <c r="A350" s="2" t="s">
        <v>22</v>
      </c>
      <c r="B350" s="2">
        <v>30</v>
      </c>
      <c r="C350" s="2">
        <v>30</v>
      </c>
      <c r="D350" s="2"/>
      <c r="E350" s="2"/>
      <c r="F350" s="2"/>
      <c r="G350" s="2"/>
      <c r="Q350" s="25"/>
      <c r="R350" s="25"/>
      <c r="S350" s="25"/>
      <c r="T350" s="25"/>
      <c r="U350" s="25"/>
      <c r="V350" s="25"/>
      <c r="W350" s="25"/>
      <c r="X350" s="25"/>
      <c r="Y350" s="25"/>
      <c r="Z350" s="25"/>
      <c r="AA350" s="25"/>
      <c r="AB350" s="25"/>
    </row>
    <row r="351" spans="1:28" hidden="1" x14ac:dyDescent="0.25">
      <c r="A351" s="2" t="s">
        <v>25</v>
      </c>
      <c r="B351" s="2">
        <v>31</v>
      </c>
      <c r="C351" s="2">
        <v>31</v>
      </c>
      <c r="D351" s="2"/>
      <c r="E351" s="2"/>
      <c r="F351" s="2"/>
      <c r="G351" s="2"/>
      <c r="Q351" s="25"/>
      <c r="R351" s="25"/>
      <c r="S351" s="25"/>
      <c r="T351" s="25"/>
      <c r="U351" s="25"/>
      <c r="V351" s="25"/>
      <c r="W351" s="25"/>
      <c r="X351" s="25"/>
      <c r="Y351" s="25"/>
      <c r="Z351" s="25"/>
      <c r="AA351" s="25"/>
      <c r="AB351" s="25"/>
    </row>
    <row r="352" spans="1:28" hidden="1" x14ac:dyDescent="0.25">
      <c r="A352" s="2" t="s">
        <v>26</v>
      </c>
      <c r="B352" s="2">
        <v>30</v>
      </c>
      <c r="C352" s="2">
        <v>30</v>
      </c>
      <c r="D352" s="2"/>
      <c r="E352" s="2"/>
      <c r="F352" s="2"/>
      <c r="G352" s="2"/>
      <c r="Q352" s="25"/>
      <c r="R352" s="25"/>
      <c r="S352" s="25"/>
      <c r="T352" s="25"/>
      <c r="U352" s="25"/>
      <c r="V352" s="25"/>
      <c r="W352" s="25"/>
      <c r="X352" s="25"/>
      <c r="Y352" s="25"/>
      <c r="Z352" s="25"/>
      <c r="AA352" s="25"/>
      <c r="AB352" s="25"/>
    </row>
    <row r="353" spans="1:28" hidden="1" x14ac:dyDescent="0.25">
      <c r="A353" s="2" t="s">
        <v>29</v>
      </c>
      <c r="B353" s="2">
        <v>31</v>
      </c>
      <c r="C353" s="2">
        <v>31</v>
      </c>
      <c r="D353" s="2"/>
      <c r="E353" s="2"/>
      <c r="F353" s="2"/>
      <c r="G353" s="2"/>
      <c r="Q353" s="25"/>
      <c r="R353" s="25"/>
      <c r="S353" s="25"/>
      <c r="T353" s="25"/>
      <c r="U353" s="25"/>
      <c r="V353" s="25"/>
      <c r="W353" s="25"/>
      <c r="X353" s="25"/>
      <c r="Y353" s="25"/>
      <c r="Z353" s="25"/>
      <c r="AA353" s="25"/>
      <c r="AB353" s="25"/>
    </row>
    <row r="354" spans="1:28" hidden="1" x14ac:dyDescent="0.25">
      <c r="A354" s="2"/>
      <c r="B354" s="2"/>
      <c r="C354" s="2"/>
      <c r="D354" s="2"/>
      <c r="E354" s="2"/>
      <c r="F354" s="2"/>
      <c r="G354" s="2"/>
      <c r="Q354" s="25"/>
      <c r="R354" s="25"/>
      <c r="S354" s="25"/>
      <c r="T354" s="25"/>
      <c r="U354" s="25"/>
      <c r="V354" s="25"/>
      <c r="W354" s="25"/>
      <c r="X354" s="25"/>
      <c r="Y354" s="25"/>
      <c r="Z354" s="25"/>
      <c r="AA354" s="25"/>
      <c r="AB354" s="25"/>
    </row>
    <row r="355" spans="1:28" hidden="1" x14ac:dyDescent="0.25">
      <c r="A355" s="2"/>
      <c r="B355" s="2"/>
      <c r="C355" s="2"/>
      <c r="D355" s="2"/>
      <c r="E355" s="2"/>
      <c r="F355" s="2"/>
      <c r="G355" s="2"/>
      <c r="Q355" s="25"/>
      <c r="R355" s="25"/>
      <c r="S355" s="25"/>
      <c r="T355" s="25"/>
      <c r="U355" s="25"/>
      <c r="V355" s="25"/>
      <c r="W355" s="25"/>
      <c r="X355" s="25"/>
      <c r="Y355" s="25"/>
      <c r="Z355" s="25"/>
      <c r="AA355" s="25"/>
      <c r="AB355" s="25"/>
    </row>
    <row r="356" spans="1:28" hidden="1" x14ac:dyDescent="0.25">
      <c r="A356" s="2" t="s">
        <v>58</v>
      </c>
      <c r="B356" s="2"/>
      <c r="C356" s="2"/>
      <c r="D356" s="2"/>
      <c r="E356" s="2"/>
      <c r="F356" s="2"/>
      <c r="G356" s="2"/>
      <c r="Q356" s="25"/>
      <c r="R356" s="25"/>
      <c r="S356" s="25"/>
      <c r="T356" s="25"/>
      <c r="U356" s="25"/>
      <c r="V356" s="25"/>
      <c r="W356" s="25"/>
      <c r="X356" s="25"/>
      <c r="Y356" s="25"/>
      <c r="Z356" s="25"/>
      <c r="AA356" s="25"/>
      <c r="AB356" s="25"/>
    </row>
    <row r="357" spans="1:28" hidden="1" x14ac:dyDescent="0.25">
      <c r="A357" s="2" t="s">
        <v>79</v>
      </c>
      <c r="B357" s="2">
        <f>COLUMN($B$340)</f>
        <v>2</v>
      </c>
      <c r="C357" s="2"/>
      <c r="D357" s="2"/>
      <c r="E357" s="2"/>
      <c r="F357" s="2"/>
      <c r="G357" s="2"/>
      <c r="Q357" s="25"/>
      <c r="R357" s="25"/>
      <c r="S357" s="25"/>
      <c r="T357" s="25"/>
      <c r="U357" s="25"/>
      <c r="V357" s="25"/>
      <c r="W357" s="25"/>
      <c r="X357" s="25"/>
      <c r="Y357" s="25"/>
      <c r="Z357" s="25"/>
      <c r="AA357" s="25"/>
      <c r="AB357" s="25"/>
    </row>
    <row r="358" spans="1:28" hidden="1" x14ac:dyDescent="0.25">
      <c r="A358" s="2">
        <v>2017</v>
      </c>
      <c r="B358" s="2">
        <f>COLUMN($B$340)</f>
        <v>2</v>
      </c>
      <c r="C358" s="2"/>
      <c r="D358" s="2"/>
      <c r="E358" s="2"/>
      <c r="F358" s="2"/>
      <c r="G358" s="2"/>
      <c r="Q358" s="25"/>
      <c r="R358" s="25"/>
      <c r="S358" s="25"/>
      <c r="T358" s="25"/>
      <c r="U358" s="25"/>
      <c r="V358" s="25"/>
      <c r="W358" s="25"/>
      <c r="X358" s="25"/>
      <c r="Y358" s="25"/>
      <c r="Z358" s="25"/>
      <c r="AA358" s="25"/>
      <c r="AB358" s="25"/>
    </row>
    <row r="359" spans="1:28" hidden="1" x14ac:dyDescent="0.25">
      <c r="A359" s="2">
        <v>2018</v>
      </c>
      <c r="B359" s="2">
        <f>COLUMN($B$340)</f>
        <v>2</v>
      </c>
      <c r="C359" s="2"/>
      <c r="D359" s="2"/>
      <c r="E359" s="2"/>
      <c r="F359" s="2"/>
      <c r="G359" s="2"/>
      <c r="Q359" s="25"/>
      <c r="R359" s="25"/>
      <c r="S359" s="25"/>
      <c r="T359" s="25"/>
      <c r="U359" s="25"/>
      <c r="V359" s="25"/>
      <c r="W359" s="25"/>
      <c r="X359" s="25"/>
      <c r="Y359" s="25"/>
      <c r="Z359" s="25"/>
      <c r="AA359" s="25"/>
      <c r="AB359" s="25"/>
    </row>
    <row r="360" spans="1:28" hidden="1" x14ac:dyDescent="0.25">
      <c r="A360" s="2">
        <v>2019</v>
      </c>
      <c r="B360" s="2">
        <f>COLUMN($B$340)</f>
        <v>2</v>
      </c>
      <c r="C360" s="2"/>
      <c r="D360" s="2"/>
      <c r="E360" s="2"/>
      <c r="F360" s="2"/>
      <c r="G360" s="2"/>
      <c r="Q360" s="25"/>
      <c r="R360" s="25"/>
      <c r="S360" s="25"/>
      <c r="T360" s="25"/>
      <c r="U360" s="25"/>
      <c r="V360" s="25"/>
      <c r="W360" s="25"/>
      <c r="X360" s="25"/>
      <c r="Y360" s="25"/>
      <c r="Z360" s="25"/>
      <c r="AA360" s="25"/>
      <c r="AB360" s="25"/>
    </row>
    <row r="361" spans="1:28" hidden="1" x14ac:dyDescent="0.25">
      <c r="A361" s="2">
        <v>2020</v>
      </c>
      <c r="B361" s="2">
        <f>COLUMN($C$340)</f>
        <v>3</v>
      </c>
      <c r="C361" s="2"/>
      <c r="D361" s="2"/>
      <c r="E361" s="2"/>
      <c r="F361" s="2"/>
      <c r="G361" s="2"/>
      <c r="Q361" s="25"/>
      <c r="R361" s="25"/>
      <c r="S361" s="25"/>
      <c r="T361" s="25"/>
      <c r="U361" s="25"/>
      <c r="V361" s="25"/>
      <c r="W361" s="25"/>
      <c r="X361" s="25"/>
      <c r="Y361" s="25"/>
      <c r="Z361" s="25"/>
      <c r="AA361" s="25"/>
      <c r="AB361" s="25"/>
    </row>
    <row r="362" spans="1:28" hidden="1" x14ac:dyDescent="0.25">
      <c r="A362" s="2">
        <v>2021</v>
      </c>
      <c r="B362" s="2">
        <f>COLUMN($B$340)</f>
        <v>2</v>
      </c>
      <c r="C362" s="2"/>
      <c r="D362" s="2"/>
      <c r="E362" s="2"/>
      <c r="F362" s="2"/>
      <c r="G362" s="2"/>
      <c r="Q362" s="25"/>
      <c r="R362" s="25"/>
      <c r="S362" s="25"/>
      <c r="T362" s="25"/>
      <c r="U362" s="25"/>
      <c r="V362" s="25"/>
      <c r="W362" s="25"/>
      <c r="X362" s="25"/>
      <c r="Y362" s="25"/>
      <c r="Z362" s="25"/>
      <c r="AA362" s="25"/>
      <c r="AB362" s="25"/>
    </row>
    <row r="363" spans="1:28" hidden="1" x14ac:dyDescent="0.25">
      <c r="A363" s="2">
        <v>2022</v>
      </c>
      <c r="B363" s="2">
        <f>COLUMN($B$340)</f>
        <v>2</v>
      </c>
      <c r="C363" s="2"/>
      <c r="D363" s="2"/>
      <c r="E363" s="2"/>
      <c r="F363" s="2"/>
      <c r="G363" s="2"/>
      <c r="Q363" s="25"/>
      <c r="R363" s="25"/>
      <c r="S363" s="25"/>
      <c r="T363" s="25"/>
      <c r="U363" s="25"/>
      <c r="V363" s="25"/>
      <c r="W363" s="25"/>
      <c r="X363" s="25"/>
      <c r="Y363" s="25"/>
      <c r="Z363" s="25"/>
      <c r="AA363" s="25"/>
      <c r="AB363" s="25"/>
    </row>
    <row r="364" spans="1:28" hidden="1" x14ac:dyDescent="0.25">
      <c r="A364" s="2">
        <v>2023</v>
      </c>
      <c r="B364" s="2">
        <f>COLUMN($B$340)</f>
        <v>2</v>
      </c>
      <c r="C364" s="2"/>
      <c r="D364" s="2"/>
      <c r="E364" s="2"/>
      <c r="F364" s="2"/>
      <c r="G364" s="2"/>
      <c r="Q364" s="25"/>
      <c r="R364" s="25"/>
      <c r="S364" s="25"/>
      <c r="T364" s="25"/>
      <c r="U364" s="25"/>
      <c r="V364" s="25"/>
      <c r="W364" s="25"/>
      <c r="X364" s="25"/>
      <c r="Y364" s="25"/>
      <c r="Z364" s="25"/>
      <c r="AA364" s="25"/>
      <c r="AB364" s="25"/>
    </row>
    <row r="365" spans="1:28" hidden="1" x14ac:dyDescent="0.25">
      <c r="Q365" s="25"/>
      <c r="R365" s="25"/>
      <c r="S365" s="25"/>
      <c r="T365" s="25"/>
      <c r="U365" s="25"/>
      <c r="V365" s="25"/>
      <c r="W365" s="25"/>
      <c r="X365" s="25"/>
      <c r="Y365" s="25"/>
      <c r="Z365" s="25"/>
      <c r="AA365" s="25"/>
      <c r="AB365" s="25"/>
    </row>
  </sheetData>
  <sheetProtection formatCells="0" formatColumns="0" formatRows="0" insertColumns="0" insertRows="0" insertHyperlinks="0" deleteColumns="0" deleteRows="0" selectLockedCells="1" sort="0" autoFilter="0" pivotTables="0"/>
  <mergeCells count="328">
    <mergeCell ref="B242:G242"/>
    <mergeCell ref="H242:M242"/>
    <mergeCell ref="A248:G248"/>
    <mergeCell ref="A249:G249"/>
    <mergeCell ref="B243:G243"/>
    <mergeCell ref="H243:M243"/>
    <mergeCell ref="A232:M232"/>
    <mergeCell ref="A236:O236"/>
    <mergeCell ref="A238:D238"/>
    <mergeCell ref="A239:B239"/>
    <mergeCell ref="D239:E239"/>
    <mergeCell ref="A235:B235"/>
    <mergeCell ref="A237:O237"/>
    <mergeCell ref="B241:G241"/>
    <mergeCell ref="H241:M241"/>
    <mergeCell ref="A229:C229"/>
    <mergeCell ref="D229:G229"/>
    <mergeCell ref="H229:K229"/>
    <mergeCell ref="L229:O229"/>
    <mergeCell ref="A230:C230"/>
    <mergeCell ref="D230:G230"/>
    <mergeCell ref="H230:K230"/>
    <mergeCell ref="L230:O230"/>
    <mergeCell ref="A227:C227"/>
    <mergeCell ref="D227:G227"/>
    <mergeCell ref="H227:K227"/>
    <mergeCell ref="L227:O227"/>
    <mergeCell ref="A228:C228"/>
    <mergeCell ref="D228:G228"/>
    <mergeCell ref="H228:K228"/>
    <mergeCell ref="L228:O228"/>
    <mergeCell ref="A225:C225"/>
    <mergeCell ref="D225:G225"/>
    <mergeCell ref="H225:K225"/>
    <mergeCell ref="L225:O225"/>
    <mergeCell ref="A226:C226"/>
    <mergeCell ref="D226:G226"/>
    <mergeCell ref="H226:K226"/>
    <mergeCell ref="L226:O226"/>
    <mergeCell ref="B219:F219"/>
    <mergeCell ref="A223:C224"/>
    <mergeCell ref="D223:O223"/>
    <mergeCell ref="D224:G224"/>
    <mergeCell ref="H224:K224"/>
    <mergeCell ref="L224:O224"/>
    <mergeCell ref="A221:K221"/>
    <mergeCell ref="B211:C211"/>
    <mergeCell ref="B212:D212"/>
    <mergeCell ref="B215:E215"/>
    <mergeCell ref="B216:E216"/>
    <mergeCell ref="B217:F217"/>
    <mergeCell ref="B218:F218"/>
    <mergeCell ref="A205:B205"/>
    <mergeCell ref="C205:D205"/>
    <mergeCell ref="H205:O205"/>
    <mergeCell ref="A208:K208"/>
    <mergeCell ref="A209:D209"/>
    <mergeCell ref="B210:C210"/>
    <mergeCell ref="C199:D199"/>
    <mergeCell ref="H199:O199"/>
    <mergeCell ref="G200:G204"/>
    <mergeCell ref="H200:O200"/>
    <mergeCell ref="H201:O201"/>
    <mergeCell ref="H202:O202"/>
    <mergeCell ref="H203:O203"/>
    <mergeCell ref="H204:O204"/>
    <mergeCell ref="C193:D193"/>
    <mergeCell ref="H193:O193"/>
    <mergeCell ref="G194:G198"/>
    <mergeCell ref="H194:O194"/>
    <mergeCell ref="H195:O195"/>
    <mergeCell ref="H196:O196"/>
    <mergeCell ref="H197:O197"/>
    <mergeCell ref="H198:O198"/>
    <mergeCell ref="C187:D187"/>
    <mergeCell ref="H187:O187"/>
    <mergeCell ref="G188:G192"/>
    <mergeCell ref="H188:O188"/>
    <mergeCell ref="H189:O189"/>
    <mergeCell ref="H190:O190"/>
    <mergeCell ref="H191:O191"/>
    <mergeCell ref="H192:O192"/>
    <mergeCell ref="C181:D181"/>
    <mergeCell ref="H181:O181"/>
    <mergeCell ref="G182:G186"/>
    <mergeCell ref="H182:O182"/>
    <mergeCell ref="H183:O183"/>
    <mergeCell ref="H184:O184"/>
    <mergeCell ref="H185:O185"/>
    <mergeCell ref="H186:O186"/>
    <mergeCell ref="C175:D175"/>
    <mergeCell ref="H175:O175"/>
    <mergeCell ref="G176:G180"/>
    <mergeCell ref="H176:O176"/>
    <mergeCell ref="H177:O177"/>
    <mergeCell ref="H178:O178"/>
    <mergeCell ref="H179:O179"/>
    <mergeCell ref="H180:O180"/>
    <mergeCell ref="C169:D169"/>
    <mergeCell ref="H169:O169"/>
    <mergeCell ref="G170:G174"/>
    <mergeCell ref="H170:O170"/>
    <mergeCell ref="H171:O171"/>
    <mergeCell ref="H172:O172"/>
    <mergeCell ref="H173:O173"/>
    <mergeCell ref="H174:O174"/>
    <mergeCell ref="C163:D163"/>
    <mergeCell ref="H163:O163"/>
    <mergeCell ref="G164:G168"/>
    <mergeCell ref="H164:O164"/>
    <mergeCell ref="H165:O165"/>
    <mergeCell ref="H166:O166"/>
    <mergeCell ref="H167:O167"/>
    <mergeCell ref="H168:O168"/>
    <mergeCell ref="C157:D157"/>
    <mergeCell ref="H157:O157"/>
    <mergeCell ref="G158:G162"/>
    <mergeCell ref="H158:O158"/>
    <mergeCell ref="H159:O159"/>
    <mergeCell ref="H160:O160"/>
    <mergeCell ref="H161:O161"/>
    <mergeCell ref="H162:O162"/>
    <mergeCell ref="C151:D151"/>
    <mergeCell ref="H151:O151"/>
    <mergeCell ref="G152:G156"/>
    <mergeCell ref="H152:O152"/>
    <mergeCell ref="H153:O153"/>
    <mergeCell ref="H154:O154"/>
    <mergeCell ref="H155:O155"/>
    <mergeCell ref="H156:O156"/>
    <mergeCell ref="C145:D145"/>
    <mergeCell ref="H145:O145"/>
    <mergeCell ref="G146:G150"/>
    <mergeCell ref="H146:O146"/>
    <mergeCell ref="H147:O147"/>
    <mergeCell ref="H148:O148"/>
    <mergeCell ref="H149:O149"/>
    <mergeCell ref="H150:O150"/>
    <mergeCell ref="C139:D139"/>
    <mergeCell ref="H139:O139"/>
    <mergeCell ref="G140:G144"/>
    <mergeCell ref="H140:O140"/>
    <mergeCell ref="H141:O141"/>
    <mergeCell ref="H142:O142"/>
    <mergeCell ref="H143:O143"/>
    <mergeCell ref="H144:O144"/>
    <mergeCell ref="C133:D133"/>
    <mergeCell ref="H133:O133"/>
    <mergeCell ref="G134:G138"/>
    <mergeCell ref="H134:O134"/>
    <mergeCell ref="H135:O135"/>
    <mergeCell ref="H136:O136"/>
    <mergeCell ref="H137:O137"/>
    <mergeCell ref="H138:O138"/>
    <mergeCell ref="C127:D127"/>
    <mergeCell ref="H127:O127"/>
    <mergeCell ref="G128:G132"/>
    <mergeCell ref="H128:O128"/>
    <mergeCell ref="H129:O129"/>
    <mergeCell ref="H130:O130"/>
    <mergeCell ref="H131:O131"/>
    <mergeCell ref="H132:O132"/>
    <mergeCell ref="C121:D121"/>
    <mergeCell ref="H121:O121"/>
    <mergeCell ref="G122:G126"/>
    <mergeCell ref="H122:O122"/>
    <mergeCell ref="H123:O123"/>
    <mergeCell ref="H124:O124"/>
    <mergeCell ref="H125:O125"/>
    <mergeCell ref="H126:O126"/>
    <mergeCell ref="C115:D115"/>
    <mergeCell ref="H115:O115"/>
    <mergeCell ref="G116:G120"/>
    <mergeCell ref="H116:O116"/>
    <mergeCell ref="H117:O117"/>
    <mergeCell ref="H118:O118"/>
    <mergeCell ref="H119:O119"/>
    <mergeCell ref="H120:O120"/>
    <mergeCell ref="C109:D109"/>
    <mergeCell ref="H109:O109"/>
    <mergeCell ref="G110:G114"/>
    <mergeCell ref="H110:O110"/>
    <mergeCell ref="H111:O111"/>
    <mergeCell ref="H112:O112"/>
    <mergeCell ref="H113:O113"/>
    <mergeCell ref="H114:O114"/>
    <mergeCell ref="C103:D103"/>
    <mergeCell ref="H103:O103"/>
    <mergeCell ref="G104:G108"/>
    <mergeCell ref="H104:O104"/>
    <mergeCell ref="H105:O105"/>
    <mergeCell ref="H106:O106"/>
    <mergeCell ref="H107:O107"/>
    <mergeCell ref="H108:O108"/>
    <mergeCell ref="C97:D97"/>
    <mergeCell ref="H97:O97"/>
    <mergeCell ref="G98:G102"/>
    <mergeCell ref="H98:O98"/>
    <mergeCell ref="H99:O99"/>
    <mergeCell ref="H100:O100"/>
    <mergeCell ref="H101:O101"/>
    <mergeCell ref="H102:O102"/>
    <mergeCell ref="C91:D91"/>
    <mergeCell ref="H91:O91"/>
    <mergeCell ref="G92:G96"/>
    <mergeCell ref="H92:O92"/>
    <mergeCell ref="H93:O93"/>
    <mergeCell ref="H94:O94"/>
    <mergeCell ref="H95:O95"/>
    <mergeCell ref="H96:O96"/>
    <mergeCell ref="C85:D85"/>
    <mergeCell ref="H85:O85"/>
    <mergeCell ref="G86:G90"/>
    <mergeCell ref="H86:O86"/>
    <mergeCell ref="H87:O87"/>
    <mergeCell ref="H88:O88"/>
    <mergeCell ref="H89:O89"/>
    <mergeCell ref="H90:O90"/>
    <mergeCell ref="C79:D79"/>
    <mergeCell ref="H79:O79"/>
    <mergeCell ref="G80:G84"/>
    <mergeCell ref="H80:O80"/>
    <mergeCell ref="H81:O81"/>
    <mergeCell ref="H82:O82"/>
    <mergeCell ref="H83:O83"/>
    <mergeCell ref="H84:O84"/>
    <mergeCell ref="C73:D73"/>
    <mergeCell ref="H73:O73"/>
    <mergeCell ref="G74:G78"/>
    <mergeCell ref="H74:O74"/>
    <mergeCell ref="H75:O75"/>
    <mergeCell ref="H76:O76"/>
    <mergeCell ref="H77:O77"/>
    <mergeCell ref="H78:O78"/>
    <mergeCell ref="C67:D67"/>
    <mergeCell ref="H67:O67"/>
    <mergeCell ref="G68:G72"/>
    <mergeCell ref="H68:O68"/>
    <mergeCell ref="H69:O69"/>
    <mergeCell ref="H70:O70"/>
    <mergeCell ref="H71:O71"/>
    <mergeCell ref="H72:O72"/>
    <mergeCell ref="C61:D61"/>
    <mergeCell ref="H61:O61"/>
    <mergeCell ref="G62:G66"/>
    <mergeCell ref="H62:O62"/>
    <mergeCell ref="H63:O63"/>
    <mergeCell ref="H64:O64"/>
    <mergeCell ref="H65:O65"/>
    <mergeCell ref="H66:O66"/>
    <mergeCell ref="C55:D55"/>
    <mergeCell ref="H55:O55"/>
    <mergeCell ref="G56:G60"/>
    <mergeCell ref="H56:O56"/>
    <mergeCell ref="H57:O57"/>
    <mergeCell ref="H58:O58"/>
    <mergeCell ref="H59:O59"/>
    <mergeCell ref="H60:O60"/>
    <mergeCell ref="C49:D49"/>
    <mergeCell ref="H49:O49"/>
    <mergeCell ref="G50:G54"/>
    <mergeCell ref="H50:O50"/>
    <mergeCell ref="H51:O51"/>
    <mergeCell ref="H52:O52"/>
    <mergeCell ref="H53:O53"/>
    <mergeCell ref="H54:O54"/>
    <mergeCell ref="C43:D43"/>
    <mergeCell ref="H43:O43"/>
    <mergeCell ref="G44:G48"/>
    <mergeCell ref="H44:O44"/>
    <mergeCell ref="H45:O45"/>
    <mergeCell ref="H46:O46"/>
    <mergeCell ref="H47:O47"/>
    <mergeCell ref="H48:O48"/>
    <mergeCell ref="C37:D37"/>
    <mergeCell ref="H37:O37"/>
    <mergeCell ref="G38:G42"/>
    <mergeCell ref="H38:O38"/>
    <mergeCell ref="H39:O39"/>
    <mergeCell ref="H40:O40"/>
    <mergeCell ref="H41:O41"/>
    <mergeCell ref="H42:O42"/>
    <mergeCell ref="C31:D31"/>
    <mergeCell ref="H31:O31"/>
    <mergeCell ref="G32:G36"/>
    <mergeCell ref="H32:O32"/>
    <mergeCell ref="H33:O33"/>
    <mergeCell ref="H34:O34"/>
    <mergeCell ref="H35:O35"/>
    <mergeCell ref="H36:O36"/>
    <mergeCell ref="C25:D25"/>
    <mergeCell ref="H25:O25"/>
    <mergeCell ref="G26:G30"/>
    <mergeCell ref="H26:O26"/>
    <mergeCell ref="H27:O27"/>
    <mergeCell ref="H28:O28"/>
    <mergeCell ref="H29:O29"/>
    <mergeCell ref="H30:O30"/>
    <mergeCell ref="C19:D19"/>
    <mergeCell ref="H19:O19"/>
    <mergeCell ref="G20:G24"/>
    <mergeCell ref="H20:O20"/>
    <mergeCell ref="H21:O21"/>
    <mergeCell ref="H22:O22"/>
    <mergeCell ref="H23:O23"/>
    <mergeCell ref="H24:O24"/>
    <mergeCell ref="A16:B18"/>
    <mergeCell ref="C16:D16"/>
    <mergeCell ref="E16:E18"/>
    <mergeCell ref="F16:F18"/>
    <mergeCell ref="G16:G18"/>
    <mergeCell ref="H16:O18"/>
    <mergeCell ref="C17:D17"/>
    <mergeCell ref="C10:O10"/>
    <mergeCell ref="C12:D12"/>
    <mergeCell ref="G12:O12"/>
    <mergeCell ref="C14:D14"/>
    <mergeCell ref="I14:O14"/>
    <mergeCell ref="A1:O1"/>
    <mergeCell ref="A6:F6"/>
    <mergeCell ref="A8:B8"/>
    <mergeCell ref="C8:D8"/>
    <mergeCell ref="F8:G8"/>
    <mergeCell ref="A2:C2"/>
    <mergeCell ref="D2:O2"/>
    <mergeCell ref="D4:O4"/>
    <mergeCell ref="A4:C4"/>
    <mergeCell ref="G6:O6"/>
  </mergeCells>
  <conditionalFormatting sqref="B19:B204">
    <cfRule type="cellIs" dxfId="39" priority="40" stopIfTrue="1" operator="equal">
      <formula>"So"</formula>
    </cfRule>
    <cfRule type="cellIs" dxfId="38" priority="41" stopIfTrue="1" operator="equal">
      <formula>"Ne"</formula>
    </cfRule>
  </conditionalFormatting>
  <conditionalFormatting sqref="D20:D24 D26:D126 C19:C126 C165:D169 C171:D186 C193:D204 C133:D163">
    <cfRule type="cellIs" dxfId="37" priority="39" stopIfTrue="1" operator="notBetween">
      <formula>#REF!</formula>
      <formula>#REF!</formula>
    </cfRule>
  </conditionalFormatting>
  <conditionalFormatting sqref="E193:E204 E133:E186 E19:E126">
    <cfRule type="cellIs" dxfId="36" priority="38" stopIfTrue="1" operator="between">
      <formula>#REF!</formula>
      <formula>#REF!</formula>
    </cfRule>
  </conditionalFormatting>
  <conditionalFormatting sqref="G31">
    <cfRule type="cellIs" dxfId="35" priority="36" operator="greaterThan">
      <formula>E31</formula>
    </cfRule>
  </conditionalFormatting>
  <conditionalFormatting sqref="G25">
    <cfRule type="cellIs" dxfId="34" priority="37" operator="greaterThan">
      <formula>E25</formula>
    </cfRule>
  </conditionalFormatting>
  <conditionalFormatting sqref="G37">
    <cfRule type="cellIs" dxfId="33" priority="35" operator="greaterThan">
      <formula>E37</formula>
    </cfRule>
  </conditionalFormatting>
  <conditionalFormatting sqref="G43">
    <cfRule type="cellIs" dxfId="32" priority="34" operator="greaterThan">
      <formula>E43</formula>
    </cfRule>
  </conditionalFormatting>
  <conditionalFormatting sqref="G49">
    <cfRule type="cellIs" dxfId="31" priority="33" operator="greaterThan">
      <formula>E49</formula>
    </cfRule>
  </conditionalFormatting>
  <conditionalFormatting sqref="G55">
    <cfRule type="cellIs" dxfId="30" priority="32" operator="greaterThan">
      <formula>E55</formula>
    </cfRule>
  </conditionalFormatting>
  <conditionalFormatting sqref="G61">
    <cfRule type="cellIs" dxfId="29" priority="31" operator="greaterThan">
      <formula>E61</formula>
    </cfRule>
  </conditionalFormatting>
  <conditionalFormatting sqref="G67">
    <cfRule type="cellIs" dxfId="28" priority="30" operator="greaterThan">
      <formula>E67</formula>
    </cfRule>
  </conditionalFormatting>
  <conditionalFormatting sqref="G73">
    <cfRule type="cellIs" dxfId="27" priority="29" operator="greaterThan">
      <formula>E73</formula>
    </cfRule>
  </conditionalFormatting>
  <conditionalFormatting sqref="G79">
    <cfRule type="cellIs" dxfId="26" priority="28" operator="greaterThan">
      <formula>E79</formula>
    </cfRule>
  </conditionalFormatting>
  <conditionalFormatting sqref="G85">
    <cfRule type="cellIs" dxfId="25" priority="27" operator="greaterThan">
      <formula>E85</formula>
    </cfRule>
  </conditionalFormatting>
  <conditionalFormatting sqref="G91">
    <cfRule type="cellIs" dxfId="24" priority="26" operator="greaterThan">
      <formula>E91</formula>
    </cfRule>
  </conditionalFormatting>
  <conditionalFormatting sqref="G97">
    <cfRule type="cellIs" dxfId="23" priority="25" operator="greaterThan">
      <formula>E97</formula>
    </cfRule>
  </conditionalFormatting>
  <conditionalFormatting sqref="G103">
    <cfRule type="cellIs" dxfId="22" priority="24" operator="greaterThan">
      <formula>E103</formula>
    </cfRule>
  </conditionalFormatting>
  <conditionalFormatting sqref="G109">
    <cfRule type="cellIs" dxfId="21" priority="23" operator="greaterThan">
      <formula>E109</formula>
    </cfRule>
  </conditionalFormatting>
  <conditionalFormatting sqref="G115">
    <cfRule type="cellIs" dxfId="20" priority="22" operator="greaterThan">
      <formula>E115</formula>
    </cfRule>
  </conditionalFormatting>
  <conditionalFormatting sqref="G121">
    <cfRule type="cellIs" dxfId="19" priority="21" operator="greaterThan">
      <formula>E121</formula>
    </cfRule>
  </conditionalFormatting>
  <conditionalFormatting sqref="G145">
    <cfRule type="cellIs" dxfId="18" priority="17" operator="greaterThan">
      <formula>E145</formula>
    </cfRule>
  </conditionalFormatting>
  <conditionalFormatting sqref="G133">
    <cfRule type="cellIs" dxfId="17" priority="19" operator="greaterThan">
      <formula>E133</formula>
    </cfRule>
  </conditionalFormatting>
  <conditionalFormatting sqref="G139">
    <cfRule type="cellIs" dxfId="16" priority="18" operator="greaterThan">
      <formula>E139</formula>
    </cfRule>
  </conditionalFormatting>
  <conditionalFormatting sqref="G151">
    <cfRule type="cellIs" dxfId="15" priority="16" operator="greaterThan">
      <formula>E151</formula>
    </cfRule>
  </conditionalFormatting>
  <conditionalFormatting sqref="G157">
    <cfRule type="cellIs" dxfId="14" priority="15" operator="greaterThan">
      <formula>E157</formula>
    </cfRule>
  </conditionalFormatting>
  <conditionalFormatting sqref="G163">
    <cfRule type="cellIs" dxfId="13" priority="14" operator="greaterThan">
      <formula>E163</formula>
    </cfRule>
  </conditionalFormatting>
  <conditionalFormatting sqref="G169">
    <cfRule type="cellIs" dxfId="12" priority="13" operator="greaterThan">
      <formula>E169</formula>
    </cfRule>
  </conditionalFormatting>
  <conditionalFormatting sqref="G175">
    <cfRule type="cellIs" dxfId="11" priority="12" operator="greaterThan">
      <formula>E175</formula>
    </cfRule>
  </conditionalFormatting>
  <conditionalFormatting sqref="G181">
    <cfRule type="cellIs" dxfId="10" priority="11" operator="greaterThan">
      <formula>E181</formula>
    </cfRule>
  </conditionalFormatting>
  <conditionalFormatting sqref="G193">
    <cfRule type="cellIs" dxfId="9" priority="10" operator="greaterThan">
      <formula>E193</formula>
    </cfRule>
  </conditionalFormatting>
  <conditionalFormatting sqref="G199">
    <cfRule type="cellIs" dxfId="8" priority="9" operator="greaterThan">
      <formula>E199</formula>
    </cfRule>
  </conditionalFormatting>
  <conditionalFormatting sqref="G19">
    <cfRule type="cellIs" dxfId="7" priority="8" operator="greaterThan">
      <formula>E19</formula>
    </cfRule>
  </conditionalFormatting>
  <conditionalFormatting sqref="C170:D170 C164:D164">
    <cfRule type="cellIs" dxfId="6" priority="7" stopIfTrue="1" operator="notBetween">
      <formula>#REF!</formula>
      <formula>#REF!</formula>
    </cfRule>
  </conditionalFormatting>
  <conditionalFormatting sqref="C187:D192">
    <cfRule type="cellIs" dxfId="5" priority="6" stopIfTrue="1" operator="notBetween">
      <formula>#REF!</formula>
      <formula>#REF!</formula>
    </cfRule>
  </conditionalFormatting>
  <conditionalFormatting sqref="E187:E192">
    <cfRule type="cellIs" dxfId="4" priority="5" stopIfTrue="1" operator="between">
      <formula>#REF!</formula>
      <formula>#REF!</formula>
    </cfRule>
  </conditionalFormatting>
  <conditionalFormatting sqref="G187">
    <cfRule type="cellIs" dxfId="3" priority="4" operator="greaterThan">
      <formula>E187</formula>
    </cfRule>
  </conditionalFormatting>
  <conditionalFormatting sqref="C127:D132">
    <cfRule type="cellIs" dxfId="2" priority="3" stopIfTrue="1" operator="notBetween">
      <formula>#REF!</formula>
      <formula>#REF!</formula>
    </cfRule>
  </conditionalFormatting>
  <conditionalFormatting sqref="E127:E132">
    <cfRule type="cellIs" dxfId="1" priority="2" stopIfTrue="1" operator="between">
      <formula>#REF!</formula>
      <formula>#REF!</formula>
    </cfRule>
  </conditionalFormatting>
  <conditionalFormatting sqref="G127">
    <cfRule type="cellIs" dxfId="0" priority="1" operator="greaterThan">
      <formula>E127</formula>
    </cfRule>
  </conditionalFormatting>
  <dataValidations count="13">
    <dataValidation type="list" allowBlank="1" showInputMessage="1" showErrorMessage="1" sqref="R234 Q208">
      <formula1>#REF!</formula1>
    </dataValidation>
    <dataValidation type="list" allowBlank="1" showInputMessage="1" showErrorMessage="1" sqref="N233:O233 N208:O208">
      <formula1>iks</formula1>
    </dataValidation>
    <dataValidation type="list" allowBlank="1" showInputMessage="1" showErrorMessage="1" sqref="C12:D13">
      <formula1>Mesiac</formula1>
    </dataValidation>
    <dataValidation type="list" allowBlank="1" showInputMessage="1" showErrorMessage="1" sqref="C14:D14">
      <formula1>Rok</formula1>
    </dataValidation>
    <dataValidation type="time" showErrorMessage="1" errorTitle="Chyba" error="Zadaj čas v platnom formáte HH:MM" sqref="C199:D199 C193:D193 C31:D31 C181:D181 C175:D175 C169:D169 C163:D163 C157:D157 C151:D151 C145:D145 C139:D139 C133:D133 C187:D187 C121:D121 C115:D115 C109:D109 C103:D103 C97:D97 C91:D91 C85:D85 C79:D79 C73:D73 C67:D67 C61:D61 C55:D55 C49:D49 C37:D37 C43:D43 C127:D127">
      <formula1>0</formula1>
      <formula2>0.999988425925926</formula2>
    </dataValidation>
    <dataValidation allowBlank="1" showErrorMessage="1" errorTitle="Chyba" error="Zadaj čas v platnom formáte HH:MM" sqref="G25 G187 G121 G115 G109 G103 G97 G91 G85 G79 G73 G67 G61 G55 G49 G43 G37 G31 G139 G199 G193 G19 G181 G175 G169 G163 G157 G151 G145 G133 G127"/>
    <dataValidation type="time" allowBlank="1" showErrorMessage="1" errorTitle="Chyba" error="Zadaj čas v platnom formáte HH:MM" sqref="F199 F193 F43 F181 F175 F163 F157 F169 F151 F145 F139 F133 F187 F121 F115 F109 F103 F97 F91 F85 F79 F73 F67 F61 F55 F49 F127 F37 F31 F25 F19">
      <formula1>0</formula1>
      <formula2>0.999305555555556</formula2>
    </dataValidation>
    <dataValidation type="time" allowBlank="1" showErrorMessage="1" errorTitle="Chyba" error="Zadajte čas v platnom formáte HH:MM" sqref="F20:G24 F26:G30 F32:G36 F38:G42 F44:G48 F50:G54 F56:G60 F62:G66 F68:G72 F74:G78 F80:G84 F86:G90 F92:G96 F98:G102 F104:G108 F110:G114 F116:G120 F122:G126 F188:G192 F134:G138 F140:G144 F146:G150 F152:G156 F158:G162 F164:G168 F170:G174 F176:G180 F182:G186 G200 F194:G198 F200:F204 F128:G132">
      <formula1>0</formula1>
      <formula2>0.999305555555556</formula2>
    </dataValidation>
    <dataValidation type="list" allowBlank="1" showInputMessage="1" showErrorMessage="1" sqref="G3:O3 G7:O7 G5:O5">
      <formula1>typ_dohody</formula1>
    </dataValidation>
    <dataValidation type="textLength" operator="equal" showDropDown="1" showErrorMessage="1" errorTitle="Chyba" error="Nesprávny riadok. Zapisovať o riadok nižšie do bielych riadkov!!!" sqref="C19:D19">
      <formula1>0</formula1>
    </dataValidation>
    <dataValidation type="textLength" operator="equal" showErrorMessage="1" errorTitle="Chyba" error="Nesprávny riadok. Zapisovať o riadok nižšie do bielych riadkov!!!" sqref="C25:D25">
      <formula1>0</formula1>
    </dataValidation>
    <dataValidation type="time" showErrorMessage="1" errorTitle="Chyba" error="Zadajte čas v platnom formáte HH:MM" sqref="C20:D24 C26:D30 C32:D36 C38:D42 C44:D48 C50:D54 C56:D60 C62:D66 C68:D72 C74:D78 C80:D84 C86:D90 C92:D96 C98:D102 C104:D108 C110:D114 C116:D120 C122:D126 C188:D192 C134:D138 C140:D144 C146:D150 C152:D156 C158:D162 C200:D204 C164:D168 C176:D180 C182:D186 C170:D174 C194:D198 C128:D132">
      <formula1>0</formula1>
      <formula2>0.999988425925926</formula2>
    </dataValidation>
    <dataValidation type="textLength" operator="equal" allowBlank="1" showInputMessage="1" showErrorMessage="1" error="Vypĺňať riadok nižšie - biely riadok" sqref="H25:O25 H19:O19 H31:O31 H37:O37 H43:O43 H49:O49 H55:O55 H61:O61 H67:O67 H73:O73 H79:O79 H85:O85 H91:O91 H97:O97 H103:O103 H109:O109 H121:O121 H187:O187 H133:O133 H139:O139 H145:O145 H151:O151 H157:O157 H163:O163 H169:O169 H175:O175 H181:O181 H199:O199 H193:O193 H127:O127">
      <formula1>0</formula1>
    </dataValidation>
  </dataValidations>
  <printOptions horizontalCentered="1"/>
  <pageMargins left="0.70866141732283472" right="0.70866141732283472" top="0.74803149606299213" bottom="0.47299999999999998" header="0.31496062992125984" footer="0.31496062992125984"/>
  <pageSetup paperSize="9" scale="65" fitToWidth="0" fitToHeight="0" orientation="portrait" r:id="rId1"/>
  <headerFooter>
    <oddHeader>&amp;L&amp;G</oddHeader>
    <oddFooter>&amp;C&amp;P</oddFooter>
  </headerFooter>
  <rowBreaks count="1" manualBreakCount="1">
    <brk id="205" max="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A10" sqref="A10:K10"/>
    </sheetView>
  </sheetViews>
  <sheetFormatPr defaultRowHeight="15" x14ac:dyDescent="0.25"/>
  <cols>
    <col min="1" max="1" width="17.28515625" customWidth="1"/>
  </cols>
  <sheetData>
    <row r="1" spans="1:11" x14ac:dyDescent="0.25">
      <c r="A1" s="217"/>
      <c r="B1" s="217"/>
      <c r="C1" s="217"/>
      <c r="D1" s="217"/>
      <c r="E1" s="217"/>
      <c r="F1" s="217"/>
      <c r="G1" s="217"/>
      <c r="H1" s="217"/>
      <c r="I1" s="217"/>
      <c r="J1" s="217"/>
      <c r="K1" s="217"/>
    </row>
    <row r="2" spans="1:11" ht="15.75" thickBot="1" x14ac:dyDescent="0.3">
      <c r="A2" s="119"/>
      <c r="B2" s="119"/>
      <c r="C2" s="119"/>
      <c r="D2" s="119"/>
      <c r="E2" s="119"/>
      <c r="F2" s="119"/>
      <c r="G2" s="119"/>
      <c r="H2" s="119"/>
      <c r="I2" s="119"/>
      <c r="J2" s="119"/>
      <c r="K2" s="119"/>
    </row>
    <row r="3" spans="1:11" x14ac:dyDescent="0.25">
      <c r="A3" s="222" t="s">
        <v>119</v>
      </c>
      <c r="B3" s="223"/>
      <c r="C3" s="223"/>
      <c r="D3" s="223"/>
      <c r="E3" s="223"/>
      <c r="F3" s="223"/>
      <c r="G3" s="223"/>
      <c r="H3" s="223"/>
      <c r="I3" s="223"/>
      <c r="J3" s="223"/>
      <c r="K3" s="224"/>
    </row>
    <row r="4" spans="1:11" x14ac:dyDescent="0.25">
      <c r="A4" s="225" t="s">
        <v>120</v>
      </c>
      <c r="B4" s="226"/>
      <c r="C4" s="226"/>
      <c r="D4" s="226"/>
      <c r="E4" s="226"/>
      <c r="F4" s="226"/>
      <c r="G4" s="226"/>
      <c r="H4" s="226"/>
      <c r="I4" s="226"/>
      <c r="J4" s="226"/>
      <c r="K4" s="227"/>
    </row>
    <row r="5" spans="1:11" x14ac:dyDescent="0.25">
      <c r="A5" s="225" t="s">
        <v>121</v>
      </c>
      <c r="B5" s="226"/>
      <c r="C5" s="226"/>
      <c r="D5" s="226"/>
      <c r="E5" s="226"/>
      <c r="F5" s="226"/>
      <c r="G5" s="226"/>
      <c r="H5" s="226"/>
      <c r="I5" s="226"/>
      <c r="J5" s="226"/>
      <c r="K5" s="227"/>
    </row>
    <row r="6" spans="1:11" x14ac:dyDescent="0.25">
      <c r="A6" s="225" t="s">
        <v>122</v>
      </c>
      <c r="B6" s="226"/>
      <c r="C6" s="226"/>
      <c r="D6" s="226"/>
      <c r="E6" s="226"/>
      <c r="F6" s="226"/>
      <c r="G6" s="226"/>
      <c r="H6" s="226"/>
      <c r="I6" s="226"/>
      <c r="J6" s="226"/>
      <c r="K6" s="227"/>
    </row>
    <row r="7" spans="1:11" x14ac:dyDescent="0.25">
      <c r="A7" s="225" t="s">
        <v>131</v>
      </c>
      <c r="B7" s="226"/>
      <c r="C7" s="226"/>
      <c r="D7" s="226"/>
      <c r="E7" s="226"/>
      <c r="F7" s="226"/>
      <c r="G7" s="226"/>
      <c r="H7" s="226"/>
      <c r="I7" s="226"/>
      <c r="J7" s="226"/>
      <c r="K7" s="227"/>
    </row>
    <row r="8" spans="1:11" x14ac:dyDescent="0.25">
      <c r="A8" s="218" t="s">
        <v>129</v>
      </c>
      <c r="B8" s="219"/>
      <c r="C8" s="219"/>
      <c r="D8" s="219"/>
      <c r="E8" s="219"/>
      <c r="F8" s="219"/>
      <c r="G8" s="219"/>
      <c r="H8" s="219"/>
      <c r="I8" s="219"/>
      <c r="J8" s="219"/>
      <c r="K8" s="220"/>
    </row>
    <row r="9" spans="1:11" x14ac:dyDescent="0.25">
      <c r="A9" s="218" t="s">
        <v>123</v>
      </c>
      <c r="B9" s="219"/>
      <c r="C9" s="219"/>
      <c r="D9" s="219"/>
      <c r="E9" s="219"/>
      <c r="F9" s="219"/>
      <c r="G9" s="219"/>
      <c r="H9" s="219"/>
      <c r="I9" s="219"/>
      <c r="J9" s="219"/>
      <c r="K9" s="220"/>
    </row>
    <row r="10" spans="1:11" x14ac:dyDescent="0.25">
      <c r="A10" s="218" t="s">
        <v>130</v>
      </c>
      <c r="B10" s="219"/>
      <c r="C10" s="219"/>
      <c r="D10" s="219"/>
      <c r="E10" s="219"/>
      <c r="F10" s="219"/>
      <c r="G10" s="219"/>
      <c r="H10" s="219"/>
      <c r="I10" s="219"/>
      <c r="J10" s="219"/>
      <c r="K10" s="220"/>
    </row>
    <row r="11" spans="1:11" x14ac:dyDescent="0.25">
      <c r="A11" s="218" t="s">
        <v>125</v>
      </c>
      <c r="B11" s="219"/>
      <c r="C11" s="219"/>
      <c r="D11" s="219"/>
      <c r="E11" s="219"/>
      <c r="F11" s="219"/>
      <c r="G11" s="219"/>
      <c r="H11" s="219"/>
      <c r="I11" s="219"/>
      <c r="J11" s="219"/>
      <c r="K11" s="220"/>
    </row>
    <row r="12" spans="1:11" x14ac:dyDescent="0.25">
      <c r="A12" s="218" t="s">
        <v>126</v>
      </c>
      <c r="B12" s="219"/>
      <c r="C12" s="219"/>
      <c r="D12" s="219"/>
      <c r="E12" s="219"/>
      <c r="F12" s="219"/>
      <c r="G12" s="219"/>
      <c r="H12" s="219"/>
      <c r="I12" s="219"/>
      <c r="J12" s="219"/>
      <c r="K12" s="220"/>
    </row>
    <row r="13" spans="1:11" x14ac:dyDescent="0.25">
      <c r="A13" s="218" t="s">
        <v>127</v>
      </c>
      <c r="B13" s="219"/>
      <c r="C13" s="219"/>
      <c r="D13" s="219"/>
      <c r="E13" s="219"/>
      <c r="F13" s="219"/>
      <c r="G13" s="219"/>
      <c r="H13" s="219"/>
      <c r="I13" s="219"/>
      <c r="J13" s="219"/>
      <c r="K13" s="220"/>
    </row>
    <row r="14" spans="1:11" x14ac:dyDescent="0.25">
      <c r="A14" s="218" t="s">
        <v>128</v>
      </c>
      <c r="B14" s="219"/>
      <c r="C14" s="219"/>
      <c r="D14" s="219"/>
      <c r="E14" s="219"/>
      <c r="F14" s="219"/>
      <c r="G14" s="219"/>
      <c r="H14" s="219"/>
      <c r="I14" s="219"/>
      <c r="J14" s="219"/>
      <c r="K14" s="220"/>
    </row>
    <row r="16" spans="1:11" ht="37.5" customHeight="1" x14ac:dyDescent="0.25">
      <c r="A16" t="s">
        <v>102</v>
      </c>
      <c r="B16" s="221" t="s">
        <v>103</v>
      </c>
      <c r="C16" s="221"/>
      <c r="D16" s="221"/>
      <c r="E16" s="221"/>
      <c r="F16" s="221"/>
      <c r="G16" s="221"/>
      <c r="H16" s="221"/>
      <c r="I16" s="221"/>
      <c r="J16" s="221"/>
      <c r="K16" s="221"/>
    </row>
    <row r="17" spans="1:11" ht="63.75" customHeight="1" x14ac:dyDescent="0.25">
      <c r="B17" s="221"/>
      <c r="C17" s="221"/>
      <c r="D17" s="221"/>
      <c r="E17" s="221"/>
      <c r="F17" s="221"/>
      <c r="G17" s="221"/>
      <c r="H17" s="221"/>
      <c r="I17" s="221"/>
      <c r="J17" s="221"/>
      <c r="K17" s="221"/>
    </row>
    <row r="19" spans="1:11" x14ac:dyDescent="0.25">
      <c r="A19" s="120" t="s">
        <v>104</v>
      </c>
    </row>
    <row r="20" spans="1:11" x14ac:dyDescent="0.25">
      <c r="A20" s="121" t="s">
        <v>105</v>
      </c>
    </row>
    <row r="21" spans="1:11" x14ac:dyDescent="0.25">
      <c r="A21" s="121"/>
    </row>
    <row r="22" spans="1:11" x14ac:dyDescent="0.25">
      <c r="A22" s="122" t="s">
        <v>106</v>
      </c>
    </row>
    <row r="23" spans="1:11" x14ac:dyDescent="0.25">
      <c r="A23" s="121" t="s">
        <v>107</v>
      </c>
    </row>
    <row r="24" spans="1:11" x14ac:dyDescent="0.25">
      <c r="A24" s="121"/>
    </row>
    <row r="25" spans="1:11" x14ac:dyDescent="0.25">
      <c r="A25" s="123" t="s">
        <v>108</v>
      </c>
    </row>
    <row r="26" spans="1:11" x14ac:dyDescent="0.25">
      <c r="A26" s="121" t="s">
        <v>109</v>
      </c>
    </row>
    <row r="27" spans="1:11" x14ac:dyDescent="0.25">
      <c r="A27" s="121" t="s">
        <v>110</v>
      </c>
    </row>
    <row r="28" spans="1:11" x14ac:dyDescent="0.25">
      <c r="A28" s="121" t="s">
        <v>111</v>
      </c>
    </row>
    <row r="29" spans="1:11" x14ac:dyDescent="0.25">
      <c r="A29" s="121"/>
    </row>
    <row r="30" spans="1:11" x14ac:dyDescent="0.25">
      <c r="A30" s="123" t="s">
        <v>112</v>
      </c>
    </row>
    <row r="31" spans="1:11" x14ac:dyDescent="0.25">
      <c r="A31" s="121" t="s">
        <v>113</v>
      </c>
    </row>
    <row r="32" spans="1:11" x14ac:dyDescent="0.25">
      <c r="A32" s="121"/>
    </row>
    <row r="33" spans="1:3" x14ac:dyDescent="0.25">
      <c r="A33" s="121"/>
    </row>
    <row r="34" spans="1:3" x14ac:dyDescent="0.25">
      <c r="A34" s="120" t="s">
        <v>114</v>
      </c>
    </row>
    <row r="35" spans="1:3" x14ac:dyDescent="0.25">
      <c r="A35" s="121" t="s">
        <v>115</v>
      </c>
    </row>
    <row r="36" spans="1:3" x14ac:dyDescent="0.25">
      <c r="A36" s="121" t="s">
        <v>116</v>
      </c>
    </row>
    <row r="37" spans="1:3" x14ac:dyDescent="0.25">
      <c r="A37" s="121"/>
    </row>
    <row r="38" spans="1:3" x14ac:dyDescent="0.25">
      <c r="A38" s="120" t="s">
        <v>117</v>
      </c>
    </row>
    <row r="39" spans="1:3" x14ac:dyDescent="0.25">
      <c r="A39" s="124" t="s">
        <v>118</v>
      </c>
      <c r="B39" s="125"/>
      <c r="C39" s="125"/>
    </row>
  </sheetData>
  <mergeCells count="14">
    <mergeCell ref="A1:K1"/>
    <mergeCell ref="A9:K9"/>
    <mergeCell ref="A8:K8"/>
    <mergeCell ref="B16:K17"/>
    <mergeCell ref="A3:K3"/>
    <mergeCell ref="A4:K4"/>
    <mergeCell ref="A5:K5"/>
    <mergeCell ref="A6:K6"/>
    <mergeCell ref="A7:K7"/>
    <mergeCell ref="A14:K14"/>
    <mergeCell ref="A12:K12"/>
    <mergeCell ref="A11:K11"/>
    <mergeCell ref="A10:K10"/>
    <mergeCell ref="A13:K13"/>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5</vt:i4>
      </vt:variant>
    </vt:vector>
  </HeadingPairs>
  <TitlesOfParts>
    <vt:vector size="7" baseType="lpstr">
      <vt:lpstr>12</vt:lpstr>
      <vt:lpstr>postup vypracovania</vt:lpstr>
      <vt:lpstr>'12'!iks</vt:lpstr>
      <vt:lpstr>'12'!Mesiac</vt:lpstr>
      <vt:lpstr>'12'!Oblasť_tlače</vt:lpstr>
      <vt:lpstr>'12'!Rok</vt:lpstr>
      <vt:lpstr>'12'!typ_dohody</vt:lpstr>
    </vt:vector>
  </TitlesOfParts>
  <Company>MPSVR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bardos</dc:creator>
  <cp:lastModifiedBy>Csikós Roman</cp:lastModifiedBy>
  <cp:lastPrinted>2019-12-09T08:26:48Z</cp:lastPrinted>
  <dcterms:created xsi:type="dcterms:W3CDTF">2017-02-24T11:43:55Z</dcterms:created>
  <dcterms:modified xsi:type="dcterms:W3CDTF">2020-01-29T08:55:45Z</dcterms:modified>
</cp:coreProperties>
</file>